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40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<sst xmlns="http://schemas.openxmlformats.org/spreadsheetml/2006/main" count="196" uniqueCount="119">
  <si>
    <t>SèTT</t>
  </si>
  <si>
    <t>ChØ tiªu</t>
  </si>
  <si>
    <t>§¬n vÞ tÝnh</t>
  </si>
  <si>
    <t>Tæng sè</t>
  </si>
  <si>
    <t>Chia ra</t>
  </si>
  <si>
    <t>§µi</t>
  </si>
  <si>
    <t>S¬n</t>
  </si>
  <si>
    <t>Yªn</t>
  </si>
  <si>
    <t>ThÞ x·</t>
  </si>
  <si>
    <t xml:space="preserve">Hµm </t>
  </si>
  <si>
    <t xml:space="preserve">Chiªm </t>
  </si>
  <si>
    <t xml:space="preserve">Na </t>
  </si>
  <si>
    <t>tØnh</t>
  </si>
  <si>
    <t>D­¬ng</t>
  </si>
  <si>
    <t>Ho¸</t>
  </si>
  <si>
    <t>Hang</t>
  </si>
  <si>
    <t>Sù nghiÖp Ph¸t thanh</t>
  </si>
  <si>
    <t>%</t>
  </si>
  <si>
    <t xml:space="preserve">   + Tû lÖ d©n sè ®­îc nghe ®µi ph¸t thanh</t>
  </si>
  <si>
    <t>Hé</t>
  </si>
  <si>
    <t xml:space="preserve">  + §µi ph¸t thanh huyÖn, thÞ</t>
  </si>
  <si>
    <t xml:space="preserve">  + Tr¹m truyÒn thanh c¬ së</t>
  </si>
  <si>
    <t>Tr¹m</t>
  </si>
  <si>
    <t xml:space="preserve">  + Sè giê ph¸t ch­¬ng tr×nh ®Þa ph­¬ng</t>
  </si>
  <si>
    <t>Giê/n¨m</t>
  </si>
  <si>
    <t>Trong ®ã: - CT Ph¸t thanh tiÕng d©n téc</t>
  </si>
  <si>
    <t xml:space="preserve">  + Sè giê tiÕp ©m ®µi TW +§µi tØnh</t>
  </si>
  <si>
    <t>Trong ®ã: - §µi tØnh</t>
  </si>
  <si>
    <t xml:space="preserve">               - §µi huyÖn, thÞ</t>
  </si>
  <si>
    <t xml:space="preserve">               - Tr¹m côm c¬ së</t>
  </si>
  <si>
    <t>Sù nghiÖp TruyÒn h×nh</t>
  </si>
  <si>
    <t xml:space="preserve">   + Tû lÖ DS ®­îc phñ sãng TruyÒn h×nh</t>
  </si>
  <si>
    <t xml:space="preserve">   + Tû lÖ DS ®­îc xem TruyÒn h×nh</t>
  </si>
  <si>
    <t xml:space="preserve">   + §µi tØnh</t>
  </si>
  <si>
    <t xml:space="preserve">   + Tr¹m ph¸t l¹i truyÒn h×nh cÊp huyÖn</t>
  </si>
  <si>
    <t xml:space="preserve">   + Tr¹m ph¸t l¹i truyÒn h×nh c¬ së</t>
  </si>
  <si>
    <t xml:space="preserve">               - Tr¹m ph¸t l¹i TH cÊp huyÖn</t>
  </si>
  <si>
    <t xml:space="preserve">               - Tr¹m ph¸t l¹i TH c¬ së</t>
  </si>
  <si>
    <t>KÕ ho¹ch</t>
  </si>
  <si>
    <t>¦íc thùc hiÖn</t>
  </si>
  <si>
    <t>ThuyÕt minh:</t>
  </si>
  <si>
    <t>I. Ph¸t thanh:</t>
  </si>
  <si>
    <t>II. TruyÒn h×nh:</t>
  </si>
  <si>
    <t xml:space="preserve">           - Thêi l­îng ph¸t sãng kªnh riªng: 18h/ngµy.</t>
  </si>
  <si>
    <t xml:space="preserve">           VTV1: 18,5h/ngµy x 365 ngµy = 6.752,5 giê/n¨m</t>
  </si>
  <si>
    <t xml:space="preserve">           + §µi Chiªm Ho¸:</t>
  </si>
  <si>
    <t xml:space="preserve">           + §µi Hµm Yªn:</t>
  </si>
  <si>
    <t xml:space="preserve">           VTV3: 18h/ ngµy x 365 ngµy = 6.570 giê/n¨m</t>
  </si>
  <si>
    <t xml:space="preserve">          + §µi Yªn S¬n:</t>
  </si>
  <si>
    <t>T.Q</t>
  </si>
  <si>
    <t xml:space="preserve">  + Thêi l­îng TH b»ng tiÕng d©n téc</t>
  </si>
  <si>
    <t xml:space="preserve">           + §µi tØnh:</t>
  </si>
  <si>
    <t xml:space="preserve">            VOV2 + VOV4: 18h/ngµy x 365 ngµy = 6.570 giê/n¨m</t>
  </si>
  <si>
    <t xml:space="preserve">           VOV1: 11,25h/ngµy x 365 ngµy = 4.106 giê/n¨m</t>
  </si>
  <si>
    <t xml:space="preserve">            VOV1: 18,75h/ngµy x 365 ngµy = 6.844 giê/n¨m</t>
  </si>
  <si>
    <t xml:space="preserve">            VOV2: 18,75h/ngµy x 365 ngµy = 6.844 giê/n¨m</t>
  </si>
  <si>
    <t xml:space="preserve">           Kªnh riªng (TTV): 18h/ngµy x 365 ngµy = 6.570 giê/n¨m</t>
  </si>
  <si>
    <t xml:space="preserve">           Tr¹m Kim B×nh 3 m¸y x 8h/ngµy x 365 = 8.760 giê/n¨m</t>
  </si>
  <si>
    <t xml:space="preserve">           Tr¹m Minh Quang 3 m¸y x 8h/ngµy x 365 = 8.760 giê/n¨m</t>
  </si>
  <si>
    <t xml:space="preserve">           §µi tØnh TTV: 18h/ngµy x 365 ngµy = 6.570 giê/n¨m</t>
  </si>
  <si>
    <t xml:space="preserve">           §µi tØnh TTV: 18h/ ngµy x 365 ngµy = 6.570 giê/n¨m</t>
  </si>
  <si>
    <t xml:space="preserve">           VTV1: 18,5h/ngµy x 365 ngµy = 6.752 giê/n¨m</t>
  </si>
  <si>
    <t>giê/n¨m</t>
  </si>
  <si>
    <t xml:space="preserve">  + Thêi l­îng ph¸t kªnh riªng</t>
  </si>
  <si>
    <t>Trong ®ã:  - §µi tØnh</t>
  </si>
  <si>
    <t xml:space="preserve">            VOV1: 7h/ngµy x 365 ngµy = 2.555 giê/n¨m</t>
  </si>
  <si>
    <t xml:space="preserve">   + Sè hé ®­îc nghe §µi TNVN </t>
  </si>
  <si>
    <t xml:space="preserve">   + Tû lÖ hé ®­îc nghe §µi TNVN</t>
  </si>
  <si>
    <t xml:space="preserve">   + Tû lÖ d©n sè ®­îc phñ sãng ph¸t thanh</t>
  </si>
  <si>
    <t xml:space="preserve">   + Sè hé ®­îc xem §µi THVN</t>
  </si>
  <si>
    <t xml:space="preserve">   + Tû lÖ hé ®­îc xem §µi THVN</t>
  </si>
  <si>
    <t xml:space="preserve">           - Thêi l­îng truyÒn h×nh b»ng tiÕng d©n téc: §µi tØnh 1h/ngµy;  </t>
  </si>
  <si>
    <t xml:space="preserve">   + Sè giê tiÕp sãng §µi THVN + §µi tØnh</t>
  </si>
  <si>
    <t xml:space="preserve">           - Sè giê tiÕp sãng §µi THVN + §µi tØnh:</t>
  </si>
  <si>
    <t xml:space="preserve">            - Sè giê tiÕp sãng §µi TW + §µi tØnh: </t>
  </si>
  <si>
    <t xml:space="preserve">           + §µi S¬n D­¬ng:</t>
  </si>
  <si>
    <t xml:space="preserve">            + §µi Thµnh phè Tuyªn Quang:</t>
  </si>
  <si>
    <t xml:space="preserve">          Tr¹m T©n Trµo: VTV1, VTV2, VTV3: 8h/ngµy x 365 ngµy = 2.920 giê/ngµy</t>
  </si>
  <si>
    <t xml:space="preserve">          Tr¹m Trung S¬n: VTV1: 8h/ngµy x 365 ngµy = 2.920 giê/ngµy</t>
  </si>
  <si>
    <t xml:space="preserve">            Tr¹m côm c¬ së: TiÕp ©m VOV1 6h/ngµy x 365 x 6 trạm = 13.140 giê/n¨m (loa truyÒn thanh ho¹t ®éng 6 h/ngµy)</t>
  </si>
  <si>
    <t xml:space="preserve">L©m </t>
  </si>
  <si>
    <t>B×nh</t>
  </si>
  <si>
    <t>L©m</t>
  </si>
  <si>
    <r>
      <t xml:space="preserve">          </t>
    </r>
    <r>
      <rPr>
        <b/>
        <sz val="12"/>
        <rFont val=".VnArial Narrow"/>
        <family val="2"/>
      </rPr>
      <t xml:space="preserve"> + §µi L©m B×nh:</t>
    </r>
  </si>
  <si>
    <t xml:space="preserve">                    1 tr¹m x 1 m¸y x 8 giê x 365 = 2.920 giê/n¨m</t>
  </si>
  <si>
    <t xml:space="preserve">           + §µi L©m B×nh:</t>
  </si>
  <si>
    <t xml:space="preserve">            §µi tØnh + §µi huyÖn + VOV1: 18,75h/ngµy x 365 ngµy = 6.844 giê/n¨m</t>
  </si>
  <si>
    <t xml:space="preserve">           Tr¹m Th­îng L©m (TiÕp sãng TTV)</t>
  </si>
  <si>
    <t xml:space="preserve">                    1 tr¹m x 2 m¸y x 8 giê x 365 = 2.920 giê/n¨m</t>
  </si>
  <si>
    <t xml:space="preserve">           Tr¹m Yªn Hoa (TiÕp sãng VTV1 vµ TTV)</t>
  </si>
  <si>
    <t>I/ sù nghiÖp ph¸t thanh vµ truyÒn h×nh tØnh tuyªn Quang n¨m 2012</t>
  </si>
  <si>
    <t>KÕ ho¹ch n¨m 2012</t>
  </si>
  <si>
    <t>N¨m 2011</t>
  </si>
  <si>
    <t xml:space="preserve">        (Tr¹m Minh Quang đ· ®­a vµo ho¹t ®éng 1 m¸y c«ng suÊt 1 KW n¨m 2011)</t>
  </si>
  <si>
    <t xml:space="preserve">           (Dù kiÕn Tr¹m Kim B×nh n©ng cÊp lªn 500W x 3 m¸y vµ ®i vµo ho¹t ®éng tõ cuèi n¨m 2011)</t>
  </si>
  <si>
    <r>
      <t xml:space="preserve">          </t>
    </r>
    <r>
      <rPr>
        <b/>
        <sz val="12"/>
        <rFont val=".VnArial Narrow"/>
        <family val="2"/>
      </rPr>
      <t xml:space="preserve"> + §µi Na Hang:</t>
    </r>
  </si>
  <si>
    <r>
      <t xml:space="preserve">          </t>
    </r>
    <r>
      <rPr>
        <b/>
        <sz val="12"/>
        <rFont val=".VnArial Narrow"/>
        <family val="2"/>
      </rPr>
      <t xml:space="preserve"> + §µi tØnh: </t>
    </r>
  </si>
  <si>
    <t xml:space="preserve">            2. KÕ ho¹ch n¨m 2012:</t>
  </si>
  <si>
    <r>
      <t xml:space="preserve">        </t>
    </r>
    <r>
      <rPr>
        <sz val="12"/>
        <rFont val=".VnArial Narrow"/>
        <family val="2"/>
      </rPr>
      <t xml:space="preserve">   1. Thùc hiÖn n¨m 2011</t>
    </r>
  </si>
  <si>
    <r>
      <t xml:space="preserve">           </t>
    </r>
    <r>
      <rPr>
        <b/>
        <sz val="12"/>
        <rFont val=".VnArial Narrow"/>
        <family val="2"/>
      </rPr>
      <t xml:space="preserve"> - Sè giê ph¸t ch­¬ng tr×nh ®Þa ph­¬ng:</t>
    </r>
    <r>
      <rPr>
        <sz val="12"/>
        <rFont val=".VnArial Narrow"/>
        <family val="2"/>
      </rPr>
      <t xml:space="preserve"> §µi tØnh 8h/ngµy; §µi huyÖn thÞ 0,5h/ngµy  </t>
    </r>
  </si>
  <si>
    <r>
      <t xml:space="preserve">           </t>
    </r>
    <r>
      <rPr>
        <b/>
        <sz val="12"/>
        <rFont val=".VnArial Narrow"/>
        <family val="2"/>
      </rPr>
      <t>+ §µi tØnh:</t>
    </r>
    <r>
      <rPr>
        <sz val="12"/>
        <rFont val=".VnArial Narrow"/>
        <family val="2"/>
      </rPr>
      <t xml:space="preserve"> 8h x 365 ngµy = 2.920 giê/n¨m</t>
    </r>
  </si>
  <si>
    <r>
      <t xml:space="preserve">           </t>
    </r>
    <r>
      <rPr>
        <b/>
        <sz val="12"/>
        <rFont val=".VnArial Narrow"/>
        <family val="2"/>
      </rPr>
      <t>+ §µi huyÖn, thÞ:</t>
    </r>
    <r>
      <rPr>
        <sz val="12"/>
        <rFont val=".VnArial Narrow"/>
        <family val="2"/>
      </rPr>
      <t xml:space="preserve"> 0,5 h x 365 ngµy = 183</t>
    </r>
  </si>
  <si>
    <t xml:space="preserve">           + §µi Na Hang, Chiªm Ho¸:</t>
  </si>
  <si>
    <t xml:space="preserve">            + §µi Hµm Yªn, Yªn S¬n, S¬n D­¬ng:</t>
  </si>
  <si>
    <t xml:space="preserve">           T¨ng thªm 01 §µi ph¸t thanh cÊp huyÖn (huyÖn L©m B×nh) m¸y ph¸t 1 KW. Phñ sãng 2/3 diÖn tÝch huyÖn L©m B×nh</t>
  </si>
  <si>
    <t xml:space="preserve">           T¨ng thªm 01 Tr¹m truyÒn thanh cÊp huyÖn (huyÖn L©m B×nh), m¸y t¨ng ©m 300W, 15 loa ho¹t ®éng</t>
  </si>
  <si>
    <t xml:space="preserve">            N¨m 2011, Tr¹m ph¸t l¹i truyÒn h×nh x· Kim B×nh (Chiªm Hãa) ®­îc ®Çu t­ vµ ®­a vµo ho¹t ®éng tr¹m truyÒn thanh FM theo dù ¸n Vïng c¨n cø c¸ch m¹ng</t>
  </si>
  <si>
    <t xml:space="preserve">           Kh«ng ®¹t tû lÖ d©n sè ®­îc phñ sãng vµ ®­îc nghe ®µi ph¸t thanh do mét sè dù ¸n Vïng c¨n cø c¸ch m¹ng ch­a triÓn khai</t>
  </si>
  <si>
    <r>
      <t xml:space="preserve">            </t>
    </r>
    <r>
      <rPr>
        <b/>
        <sz val="12"/>
        <rFont val=".VnArial Narrow"/>
        <family val="2"/>
      </rPr>
      <t>+ T¨ng thªm 01 tr¹m truyÒn thanh c¬ së:</t>
    </r>
    <r>
      <rPr>
        <sz val="12"/>
        <rFont val=".VnArial Narrow"/>
        <family val="2"/>
      </rPr>
      <t xml:space="preserve"> </t>
    </r>
  </si>
  <si>
    <t xml:space="preserve">            1. Thùc hiÖn n¨m 2011:         </t>
  </si>
  <si>
    <t xml:space="preserve">            - Tû lÖ phñ sãng TH 2011 t¨ng thªm 1% do n©ng c«ng suÊt Tr¹m Kim B×nh (Chiªm Hãa) tõ 150W lªn 500W x 3 m¸y tiÕp sãng 3 kªnh VTV1, VTV3 vµ TTV. Kh«ng ®¹t so víi kÕ ho¹ch (90%) do Dù ¸n Vïng c¨n cø c¸ch m¹ng ch­a thùc hiÖn ®Çu t­ x©y dùng míi tr¹m ph¸t l¹i truyÒn h×nh x· Linh Phó vµ Tri Phó (Chiªm Hãa)</t>
  </si>
  <si>
    <t xml:space="preserve">            - Tû lÖ d©n sè  ®­îc xem truyÒn h×nh ®¹t 89%, cao h¬n tû lÖ ®­îc phñ sãng do nhiÒu hé gia ®×nh trong vïng ch­a ®­îc phñ sãng thu xem truyÒn h×nh b»ng ®Çu thu vÖ tinh, MyTV</t>
  </si>
  <si>
    <t xml:space="preserve">           - Tû lÖ DS ®­îc phñ sãng truyÒn h×nh t¨ng 3%, nÕu ®­îc ®Çu t­ x©y dùng míi Tr¹m ph¸t l¹i truyÒn h×nh x· Linh Phó, Tri Phó (Chiªm Hãa), n©ng cấp Tr¹m ph¸t l¹i truyÒn h×nh x· Trung S¬n (Yªn S¬n) tõ 150W lªn 1000W x 3 m¸y (Theo dù ¸n ph¸t triÓn kinh tÕ x· héi vïng c¨n cø c¸ch m¹ng), </t>
  </si>
  <si>
    <t xml:space="preserve">           - Sè giê ph¸t ch­¬ng tr×nh ®Þa ph­¬ng: §µi tØnh 18h/ngµy; §µi L©m B×nh, Na Hang, Chiªm Ho¸, Hµm Yªn, S¬n D­¬ng: 18h/ ngµy. §µi tØnh truyÒn dÉn tÝn hiÖu kªnh truyÒn h×nh ®Þa ph­¬ng (TTV) ®Ó ph¸t sãng toµn bé ch­¬ng tr×nh cña §µi tØnh t¹i c¸c huyÖn L©m B×nh, Na Hang, Chiªm Ho¸, Hµm Yªn, S¬n D­¬ng. HuyÖn L©m B×nh, Na Hang, Chiªm Ho¸, Hµm Yªn sö dông m¸y ph¸t h×nh 1 KW, §µi S¬n D­¬ng sö dông m¸y ph¸t h×nh 250W (hiÖn ®ang tiÕp sãng VTV3) ®Ó ph¸t sãng §µi tØnh.</t>
  </si>
  <si>
    <t xml:space="preserve">           Ho¹t ®éng tiÕp sãng VTV1, VTV2, VTV3 thùc hiÖn theo kÕ ho¹ch cña Trung t©m TruyÒn dÉn - Ph¸t sãng - §µi THVN. §Ó gi¶m bít sö dông nguån kinh phÝ tõ ng©n s¸ch ®Þa ph­¬ng, §µi tØnh sÏ sö dông nguån kinh phÝ do Trung t©m TruyÒn dÉn - Ph¸t sãng cña §µi TruyÒn h×nh ViÖt Nam hç trî ®Ó chi tr¶ chi phÝ ho¹t ®éng tiÕp sãng c¸c kªnh trªn. V× vËy kh«ng x©y dùng kÕ ho¹ch tiÕp sãng VTV1, VTV2, VTV3 cña §µi tØnh mµ chØ x©y dùng kÕ ho¹ch tiÕp sãng cho ®µi c¸c huyÖn vµ tr¹m c¬ së.</t>
  </si>
  <si>
    <t>Thùc hiÖn theo kÕ ho¹ch ph¸t sãng cña §µi THVN</t>
  </si>
  <si>
    <t>Lập biểu</t>
  </si>
  <si>
    <t>Thủ trưởng cơ quan</t>
  </si>
  <si>
    <t>Chu Thị Tố Uyên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</si>
</sst>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_(* #,##0.0_);_(* \(#,##0.0\);_(* &quot;-&quot;??_);_(@_)"/>
    <numFmt numFmtId="171" formatCode="0.0"/>
    <numFmt numFmtId="172" formatCode="_(* #,##0.0_);_(* \(#,##0.0\);_(* &quot;-&quot;?_);_(@_)"/>
  </numFmts>
  <fonts count="37">
    <font>
      <sz val="12"/>
      <name val=".VnTime"/>
      <family val="0"/>
    </font>
    <font>
      <sz val="12"/>
      <name val=".VnArial Narrow"/>
      <family val="2"/>
    </font>
    <font>
      <b/>
      <sz val="12"/>
      <name val=".VnTimeH"/>
      <family val="2"/>
    </font>
    <font>
      <b/>
      <sz val="12"/>
      <name val=".VnArial NarrowH"/>
      <family val="2"/>
    </font>
    <font>
      <b/>
      <sz val="12"/>
      <name val=".VnArial Narrow"/>
      <family val="2"/>
    </font>
    <font>
      <sz val="8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2"/>
      <name val="Arial Narrow"/>
      <family val="2"/>
    </font>
    <font>
      <sz val="11"/>
      <name val=".VnArial Narrow"/>
      <family val="2"/>
    </font>
    <font>
      <b/>
      <i/>
      <sz val="12"/>
      <name val=".VnArial Narrow"/>
      <family val="2"/>
    </font>
    <font>
      <b/>
      <sz val="11"/>
      <name val=".Vn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.VnArial Narrow"/>
      <family val="2"/>
    </font>
    <font>
      <b/>
      <sz val="12"/>
      <color indexed="12"/>
      <name val=".VnArial NarrowH"/>
      <family val="2"/>
    </font>
    <font>
      <i/>
      <sz val="13"/>
      <color indexed="12"/>
      <name val="Calibri"/>
      <family val="2"/>
    </font>
    <font>
      <b/>
      <sz val="12"/>
      <color indexed="12"/>
      <name val=".VnTimeH"/>
      <family val="2"/>
    </font>
    <font>
      <sz val="12"/>
      <color indexed="12"/>
      <name val=".VnTime"/>
      <family val="2"/>
    </font>
    <font>
      <sz val="12"/>
      <color indexed="10"/>
      <name val=".VnArial Narrow"/>
      <family val="2"/>
    </font>
    <font>
      <sz val="12"/>
      <color indexed="10"/>
      <name val="Arial Narrow"/>
      <family val="2"/>
    </font>
    <font>
      <sz val="11"/>
      <color indexed="12"/>
      <name val=".Vn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164" fontId="29" fillId="0" borderId="0" xfId="42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29" fillId="0" borderId="14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9" fillId="24" borderId="17" xfId="0" applyFont="1" applyFill="1" applyBorder="1" applyAlignment="1">
      <alignment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/>
    </xf>
    <xf numFmtId="164" fontId="29" fillId="0" borderId="17" xfId="42" applyNumberFormat="1" applyFont="1" applyBorder="1" applyAlignment="1">
      <alignment/>
    </xf>
    <xf numFmtId="164" fontId="29" fillId="0" borderId="22" xfId="42" applyNumberFormat="1" applyFont="1" applyBorder="1" applyAlignment="1">
      <alignment/>
    </xf>
    <xf numFmtId="3" fontId="36" fillId="0" borderId="17" xfId="42" applyNumberFormat="1" applyFont="1" applyBorder="1" applyAlignment="1">
      <alignment/>
    </xf>
    <xf numFmtId="0" fontId="36" fillId="0" borderId="18" xfId="0" applyFont="1" applyBorder="1" applyAlignment="1">
      <alignment horizontal="center"/>
    </xf>
    <xf numFmtId="3" fontId="29" fillId="0" borderId="18" xfId="42" applyNumberFormat="1" applyFont="1" applyBorder="1" applyAlignment="1">
      <alignment horizontal="right"/>
    </xf>
    <xf numFmtId="1" fontId="29" fillId="0" borderId="17" xfId="42" applyNumberFormat="1" applyFont="1" applyBorder="1" applyAlignment="1">
      <alignment horizontal="right"/>
    </xf>
    <xf numFmtId="170" fontId="29" fillId="0" borderId="17" xfId="42" applyNumberFormat="1" applyFont="1" applyBorder="1" applyAlignment="1">
      <alignment/>
    </xf>
    <xf numFmtId="1" fontId="29" fillId="24" borderId="17" xfId="42" applyNumberFormat="1" applyFont="1" applyFill="1" applyBorder="1" applyAlignment="1">
      <alignment horizontal="right"/>
    </xf>
    <xf numFmtId="170" fontId="29" fillId="24" borderId="17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3" fontId="1" fillId="0" borderId="2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9" fillId="24" borderId="0" xfId="0" applyFont="1" applyFill="1" applyBorder="1" applyAlignment="1">
      <alignment horizontal="left" vertical="center" wrapText="1"/>
    </xf>
    <xf numFmtId="0" fontId="29" fillId="24" borderId="0" xfId="0" applyFont="1" applyFill="1" applyBorder="1" applyAlignment="1">
      <alignment vertical="center" wrapText="1"/>
    </xf>
    <xf numFmtId="3" fontId="1" fillId="24" borderId="0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164" fontId="9" fillId="0" borderId="17" xfId="42" applyNumberFormat="1" applyFont="1" applyBorder="1" applyAlignment="1">
      <alignment/>
    </xf>
    <xf numFmtId="164" fontId="9" fillId="24" borderId="17" xfId="42" applyNumberFormat="1" applyFont="1" applyFill="1" applyBorder="1" applyAlignment="1">
      <alignment/>
    </xf>
    <xf numFmtId="164" fontId="1" fillId="0" borderId="17" xfId="42" applyNumberFormat="1" applyFont="1" applyBorder="1" applyAlignment="1">
      <alignment/>
    </xf>
    <xf numFmtId="164" fontId="1" fillId="0" borderId="22" xfId="42" applyNumberFormat="1" applyFont="1" applyBorder="1" applyAlignment="1">
      <alignment/>
    </xf>
    <xf numFmtId="0" fontId="1" fillId="24" borderId="17" xfId="0" applyFont="1" applyFill="1" applyBorder="1" applyAlignment="1">
      <alignment/>
    </xf>
    <xf numFmtId="164" fontId="9" fillId="0" borderId="17" xfId="42" applyNumberFormat="1" applyFont="1" applyBorder="1" applyAlignment="1">
      <alignment horizontal="center"/>
    </xf>
    <xf numFmtId="3" fontId="9" fillId="0" borderId="17" xfId="42" applyNumberFormat="1" applyFont="1" applyBorder="1" applyAlignment="1">
      <alignment horizontal="right"/>
    </xf>
    <xf numFmtId="3" fontId="1" fillId="0" borderId="17" xfId="42" applyNumberFormat="1" applyFont="1" applyBorder="1" applyAlignment="1">
      <alignment horizontal="right"/>
    </xf>
    <xf numFmtId="3" fontId="1" fillId="24" borderId="17" xfId="42" applyNumberFormat="1" applyFont="1" applyFill="1" applyBorder="1" applyAlignment="1">
      <alignment horizontal="right"/>
    </xf>
    <xf numFmtId="3" fontId="9" fillId="0" borderId="22" xfId="42" applyNumberFormat="1" applyFont="1" applyBorder="1" applyAlignment="1">
      <alignment horizontal="right"/>
    </xf>
    <xf numFmtId="164" fontId="1" fillId="24" borderId="17" xfId="42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4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center"/>
    </xf>
    <xf numFmtId="164" fontId="4" fillId="0" borderId="17" xfId="42" applyNumberFormat="1" applyFont="1" applyBorder="1" applyAlignment="1">
      <alignment/>
    </xf>
    <xf numFmtId="0" fontId="4" fillId="0" borderId="22" xfId="0" applyFont="1" applyBorder="1" applyAlignment="1">
      <alignment/>
    </xf>
    <xf numFmtId="164" fontId="9" fillId="0" borderId="17" xfId="42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1" fillId="0" borderId="2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4" fontId="10" fillId="0" borderId="17" xfId="42" applyNumberFormat="1" applyFont="1" applyBorder="1" applyAlignment="1">
      <alignment horizontal="left"/>
    </xf>
    <xf numFmtId="0" fontId="9" fillId="24" borderId="17" xfId="0" applyFont="1" applyFill="1" applyBorder="1" applyAlignment="1">
      <alignment horizontal="center"/>
    </xf>
    <xf numFmtId="3" fontId="1" fillId="24" borderId="22" xfId="42" applyNumberFormat="1" applyFont="1" applyFill="1" applyBorder="1" applyAlignment="1">
      <alignment horizontal="right"/>
    </xf>
    <xf numFmtId="0" fontId="1" fillId="24" borderId="12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164" fontId="11" fillId="0" borderId="23" xfId="42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9" fillId="0" borderId="23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9" fillId="24" borderId="17" xfId="42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1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1" fillId="24" borderId="17" xfId="0" applyNumberFormat="1" applyFont="1" applyFill="1" applyBorder="1" applyAlignment="1">
      <alignment/>
    </xf>
    <xf numFmtId="3" fontId="9" fillId="0" borderId="17" xfId="42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29" fillId="24" borderId="17" xfId="42" applyNumberFormat="1" applyFont="1" applyFill="1" applyBorder="1" applyAlignment="1">
      <alignment horizontal="right"/>
    </xf>
    <xf numFmtId="3" fontId="9" fillId="0" borderId="17" xfId="4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4" fillId="0" borderId="10" xfId="42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9" fillId="0" borderId="24" xfId="42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11" fillId="0" borderId="22" xfId="42" applyNumberFormat="1" applyFont="1" applyBorder="1" applyAlignment="1">
      <alignment horizontal="center"/>
    </xf>
    <xf numFmtId="164" fontId="11" fillId="0" borderId="25" xfId="42" applyNumberFormat="1" applyFont="1" applyBorder="1" applyAlignment="1">
      <alignment horizontal="center"/>
    </xf>
    <xf numFmtId="164" fontId="11" fillId="0" borderId="24" xfId="42" applyNumberFormat="1" applyFont="1" applyBorder="1" applyAlignment="1">
      <alignment horizontal="center"/>
    </xf>
    <xf numFmtId="164" fontId="4" fillId="0" borderId="22" xfId="42" applyNumberFormat="1" applyFont="1" applyBorder="1" applyAlignment="1">
      <alignment horizontal="center"/>
    </xf>
    <xf numFmtId="164" fontId="4" fillId="0" borderId="25" xfId="42" applyNumberFormat="1" applyFont="1" applyBorder="1" applyAlignment="1">
      <alignment horizontal="center"/>
    </xf>
    <xf numFmtId="164" fontId="4" fillId="0" borderId="24" xfId="42" applyNumberFormat="1" applyFont="1" applyBorder="1" applyAlignment="1">
      <alignment horizontal="center"/>
    </xf>
    <xf numFmtId="3" fontId="9" fillId="24" borderId="22" xfId="42" applyNumberFormat="1" applyFont="1" applyFill="1" applyBorder="1" applyAlignment="1">
      <alignment horizontal="center"/>
    </xf>
    <xf numFmtId="3" fontId="9" fillId="24" borderId="25" xfId="42" applyNumberFormat="1" applyFont="1" applyFill="1" applyBorder="1" applyAlignment="1">
      <alignment horizontal="center"/>
    </xf>
    <xf numFmtId="3" fontId="9" fillId="24" borderId="24" xfId="42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1">
      <selection activeCell="E23" sqref="E23"/>
    </sheetView>
  </sheetViews>
  <sheetFormatPr defaultColWidth="8.796875" defaultRowHeight="15"/>
  <cols>
    <col min="1" max="1" width="4.69921875" style="22" customWidth="1"/>
    <col min="2" max="2" width="32.09765625" style="22" customWidth="1"/>
    <col min="3" max="3" width="7.09765625" style="22" customWidth="1"/>
    <col min="4" max="4" width="7.09765625" style="21" customWidth="1"/>
    <col min="5" max="5" width="7.5" style="21" customWidth="1"/>
    <col min="6" max="6" width="8.19921875" style="21" customWidth="1"/>
    <col min="7" max="8" width="7.59765625" style="21" customWidth="1"/>
    <col min="9" max="9" width="7.09765625" style="21" customWidth="1"/>
    <col min="10" max="10" width="6.8984375" style="21" customWidth="1"/>
    <col min="11" max="11" width="7.5" style="21" customWidth="1"/>
    <col min="12" max="12" width="6.69921875" style="21" customWidth="1"/>
    <col min="13" max="13" width="7.5" style="21" customWidth="1"/>
    <col min="14" max="16384" width="9" style="21" customWidth="1"/>
  </cols>
  <sheetData>
    <row r="1" spans="1:5" s="12" customFormat="1" ht="15">
      <c r="A1" s="1"/>
      <c r="B1" s="1"/>
      <c r="C1" s="1"/>
      <c r="E1" s="13"/>
    </row>
    <row r="2" spans="1:13" s="2" customFormat="1" ht="18">
      <c r="A2" s="134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s="14" customFormat="1" ht="18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5"/>
      <c r="L3" s="16"/>
      <c r="M3" s="16"/>
    </row>
    <row r="4" spans="1:5" s="12" customFormat="1" ht="15">
      <c r="A4" s="1"/>
      <c r="B4" s="1"/>
      <c r="C4" s="1"/>
      <c r="E4" s="13"/>
    </row>
    <row r="5" spans="1:14" s="3" customFormat="1" ht="15" customHeight="1">
      <c r="A5" s="9" t="s">
        <v>0</v>
      </c>
      <c r="B5" s="131" t="s">
        <v>1</v>
      </c>
      <c r="C5" s="131" t="s">
        <v>2</v>
      </c>
      <c r="D5" s="163" t="s">
        <v>92</v>
      </c>
      <c r="E5" s="164"/>
      <c r="F5" s="137" t="s">
        <v>91</v>
      </c>
      <c r="G5" s="138"/>
      <c r="H5" s="138"/>
      <c r="I5" s="138"/>
      <c r="J5" s="138"/>
      <c r="K5" s="138"/>
      <c r="L5" s="138"/>
      <c r="M5" s="138"/>
      <c r="N5" s="139"/>
    </row>
    <row r="6" spans="1:14" s="3" customFormat="1" ht="15.75" customHeight="1">
      <c r="A6" s="10"/>
      <c r="B6" s="160"/>
      <c r="C6" s="160"/>
      <c r="D6" s="160" t="s">
        <v>38</v>
      </c>
      <c r="E6" s="130" t="s">
        <v>39</v>
      </c>
      <c r="F6" s="131" t="s">
        <v>3</v>
      </c>
      <c r="G6" s="137" t="s">
        <v>4</v>
      </c>
      <c r="H6" s="138"/>
      <c r="I6" s="138"/>
      <c r="J6" s="138"/>
      <c r="K6" s="138"/>
      <c r="L6" s="138"/>
      <c r="M6" s="138"/>
      <c r="N6" s="139"/>
    </row>
    <row r="7" spans="1:14" s="3" customFormat="1" ht="15">
      <c r="A7" s="10"/>
      <c r="B7" s="160"/>
      <c r="C7" s="160"/>
      <c r="D7" s="160"/>
      <c r="E7" s="130"/>
      <c r="F7" s="160"/>
      <c r="G7" s="5" t="s">
        <v>5</v>
      </c>
      <c r="H7" s="4" t="s">
        <v>6</v>
      </c>
      <c r="I7" s="5" t="s">
        <v>7</v>
      </c>
      <c r="J7" s="4" t="s">
        <v>8</v>
      </c>
      <c r="K7" s="5" t="s">
        <v>9</v>
      </c>
      <c r="L7" s="4" t="s">
        <v>10</v>
      </c>
      <c r="M7" s="27" t="s">
        <v>11</v>
      </c>
      <c r="N7" s="29" t="s">
        <v>80</v>
      </c>
    </row>
    <row r="8" spans="1:14" s="3" customFormat="1" ht="17.25" customHeight="1">
      <c r="A8" s="10"/>
      <c r="B8" s="160"/>
      <c r="C8" s="160"/>
      <c r="D8" s="160"/>
      <c r="E8" s="130"/>
      <c r="F8" s="160"/>
      <c r="G8" s="5" t="s">
        <v>12</v>
      </c>
      <c r="H8" s="4" t="s">
        <v>13</v>
      </c>
      <c r="I8" s="5" t="s">
        <v>6</v>
      </c>
      <c r="J8" s="4" t="s">
        <v>49</v>
      </c>
      <c r="K8" s="5" t="s">
        <v>7</v>
      </c>
      <c r="L8" s="4" t="s">
        <v>14</v>
      </c>
      <c r="M8" s="28" t="s">
        <v>15</v>
      </c>
      <c r="N8" s="30" t="s">
        <v>81</v>
      </c>
    </row>
    <row r="9" spans="1:14" s="6" customFormat="1" ht="18" customHeight="1">
      <c r="A9" s="72">
        <v>1</v>
      </c>
      <c r="B9" s="73" t="s">
        <v>16</v>
      </c>
      <c r="C9" s="74"/>
      <c r="D9" s="75"/>
      <c r="E9" s="76"/>
      <c r="F9" s="72"/>
      <c r="G9" s="72"/>
      <c r="H9" s="72"/>
      <c r="I9" s="72"/>
      <c r="J9" s="72"/>
      <c r="K9" s="72"/>
      <c r="L9" s="72"/>
      <c r="M9" s="77"/>
      <c r="N9" s="72"/>
    </row>
    <row r="10" spans="1:14" s="7" customFormat="1" ht="18" customHeight="1">
      <c r="A10" s="59"/>
      <c r="B10" s="59" t="s">
        <v>68</v>
      </c>
      <c r="C10" s="60" t="s">
        <v>17</v>
      </c>
      <c r="D10" s="78">
        <v>98</v>
      </c>
      <c r="E10" s="78">
        <v>97</v>
      </c>
      <c r="F10" s="61">
        <v>98</v>
      </c>
      <c r="G10" s="63"/>
      <c r="H10" s="63"/>
      <c r="I10" s="63"/>
      <c r="J10" s="63"/>
      <c r="K10" s="63"/>
      <c r="L10" s="63"/>
      <c r="M10" s="64"/>
      <c r="N10" s="59"/>
    </row>
    <row r="11" spans="1:14" s="7" customFormat="1" ht="18" customHeight="1">
      <c r="A11" s="59"/>
      <c r="B11" s="59" t="s">
        <v>18</v>
      </c>
      <c r="C11" s="60" t="s">
        <v>17</v>
      </c>
      <c r="D11" s="61">
        <v>92</v>
      </c>
      <c r="E11" s="78">
        <v>90</v>
      </c>
      <c r="F11" s="61">
        <v>93</v>
      </c>
      <c r="G11" s="63"/>
      <c r="H11" s="63"/>
      <c r="I11" s="63"/>
      <c r="J11" s="63"/>
      <c r="K11" s="63"/>
      <c r="L11" s="63"/>
      <c r="M11" s="64"/>
      <c r="N11" s="59"/>
    </row>
    <row r="12" spans="1:14" s="18" customFormat="1" ht="18" customHeight="1">
      <c r="A12" s="23"/>
      <c r="B12" s="59" t="s">
        <v>66</v>
      </c>
      <c r="C12" s="60" t="s">
        <v>19</v>
      </c>
      <c r="D12" s="128">
        <v>162499</v>
      </c>
      <c r="E12" s="128">
        <v>158967</v>
      </c>
      <c r="F12" s="36"/>
      <c r="G12" s="34"/>
      <c r="H12" s="34"/>
      <c r="I12" s="34"/>
      <c r="J12" s="34"/>
      <c r="K12" s="34"/>
      <c r="L12" s="34"/>
      <c r="M12" s="35"/>
      <c r="N12" s="23"/>
    </row>
    <row r="13" spans="1:14" s="7" customFormat="1" ht="18" customHeight="1">
      <c r="A13" s="59"/>
      <c r="B13" s="59" t="s">
        <v>67</v>
      </c>
      <c r="C13" s="60" t="s">
        <v>17</v>
      </c>
      <c r="D13" s="61">
        <v>92</v>
      </c>
      <c r="E13" s="61">
        <v>90</v>
      </c>
      <c r="F13" s="62">
        <v>93</v>
      </c>
      <c r="G13" s="63"/>
      <c r="H13" s="63"/>
      <c r="I13" s="63"/>
      <c r="J13" s="63"/>
      <c r="K13" s="63"/>
      <c r="L13" s="63"/>
      <c r="M13" s="64"/>
      <c r="N13" s="65"/>
    </row>
    <row r="14" spans="1:14" s="7" customFormat="1" ht="18" customHeight="1">
      <c r="A14" s="59"/>
      <c r="B14" s="59" t="s">
        <v>33</v>
      </c>
      <c r="C14" s="60" t="s">
        <v>5</v>
      </c>
      <c r="D14" s="61">
        <v>1</v>
      </c>
      <c r="E14" s="61">
        <v>1</v>
      </c>
      <c r="F14" s="62">
        <v>1</v>
      </c>
      <c r="G14" s="63">
        <v>1</v>
      </c>
      <c r="H14" s="63"/>
      <c r="I14" s="63"/>
      <c r="J14" s="63"/>
      <c r="K14" s="63"/>
      <c r="L14" s="63"/>
      <c r="M14" s="64"/>
      <c r="N14" s="65"/>
    </row>
    <row r="15" spans="1:14" s="7" customFormat="1" ht="18" customHeight="1">
      <c r="A15" s="59"/>
      <c r="B15" s="63" t="s">
        <v>20</v>
      </c>
      <c r="C15" s="66" t="s">
        <v>5</v>
      </c>
      <c r="D15" s="61">
        <v>7</v>
      </c>
      <c r="E15" s="61">
        <v>7</v>
      </c>
      <c r="F15" s="62">
        <v>7</v>
      </c>
      <c r="G15" s="63"/>
      <c r="H15" s="63">
        <v>1</v>
      </c>
      <c r="I15" s="63">
        <v>1</v>
      </c>
      <c r="J15" s="63">
        <v>1</v>
      </c>
      <c r="K15" s="63">
        <v>1</v>
      </c>
      <c r="L15" s="71">
        <v>1</v>
      </c>
      <c r="M15" s="64">
        <v>1</v>
      </c>
      <c r="N15" s="65">
        <v>1</v>
      </c>
    </row>
    <row r="16" spans="1:14" s="7" customFormat="1" ht="18" customHeight="1">
      <c r="A16" s="59"/>
      <c r="B16" s="63" t="s">
        <v>21</v>
      </c>
      <c r="C16" s="66" t="s">
        <v>22</v>
      </c>
      <c r="D16" s="61">
        <v>11</v>
      </c>
      <c r="E16" s="61">
        <v>12</v>
      </c>
      <c r="F16" s="62">
        <f>H16+I16+J16+K16+L16+M16+N16</f>
        <v>12</v>
      </c>
      <c r="G16" s="63"/>
      <c r="H16" s="63">
        <v>1</v>
      </c>
      <c r="I16" s="63">
        <v>4</v>
      </c>
      <c r="J16" s="63">
        <v>6</v>
      </c>
      <c r="K16" s="63"/>
      <c r="L16" s="71">
        <v>1</v>
      </c>
      <c r="M16" s="64"/>
      <c r="N16" s="65"/>
    </row>
    <row r="17" spans="1:14" s="7" customFormat="1" ht="18" customHeight="1">
      <c r="A17" s="59"/>
      <c r="B17" s="63" t="s">
        <v>23</v>
      </c>
      <c r="C17" s="66" t="s">
        <v>24</v>
      </c>
      <c r="D17" s="67">
        <v>4201</v>
      </c>
      <c r="E17" s="68">
        <v>4201</v>
      </c>
      <c r="F17" s="69">
        <f>G17+H17+I17+J17+K17+L17+M17+N17</f>
        <v>4201</v>
      </c>
      <c r="G17" s="68">
        <v>2920</v>
      </c>
      <c r="H17" s="63">
        <v>183</v>
      </c>
      <c r="I17" s="63">
        <v>183</v>
      </c>
      <c r="J17" s="63">
        <v>183</v>
      </c>
      <c r="K17" s="63">
        <v>183</v>
      </c>
      <c r="L17" s="71">
        <v>183</v>
      </c>
      <c r="M17" s="64">
        <v>183</v>
      </c>
      <c r="N17" s="65">
        <v>183</v>
      </c>
    </row>
    <row r="18" spans="1:14" s="7" customFormat="1" ht="18" customHeight="1">
      <c r="A18" s="59"/>
      <c r="B18" s="63" t="s">
        <v>25</v>
      </c>
      <c r="C18" s="66" t="s">
        <v>24</v>
      </c>
      <c r="D18" s="61">
        <v>1095</v>
      </c>
      <c r="E18" s="61">
        <v>1095</v>
      </c>
      <c r="F18" s="69">
        <f>G18+H18+I18+J18+K18+L18+M18</f>
        <v>1095</v>
      </c>
      <c r="G18" s="68">
        <v>1095</v>
      </c>
      <c r="H18" s="63"/>
      <c r="I18" s="63"/>
      <c r="J18" s="63"/>
      <c r="K18" s="63"/>
      <c r="L18" s="71"/>
      <c r="M18" s="64"/>
      <c r="N18" s="65"/>
    </row>
    <row r="19" spans="1:14" s="7" customFormat="1" ht="18" customHeight="1">
      <c r="A19" s="59"/>
      <c r="B19" s="63" t="s">
        <v>26</v>
      </c>
      <c r="C19" s="66" t="s">
        <v>24</v>
      </c>
      <c r="D19" s="67">
        <v>85009</v>
      </c>
      <c r="E19" s="67">
        <v>85009</v>
      </c>
      <c r="F19" s="69">
        <f>G19+H19+I19+J19+K19+L19+M19+N19</f>
        <v>87145</v>
      </c>
      <c r="G19" s="68">
        <f>G20+G21+G22</f>
        <v>4106</v>
      </c>
      <c r="H19" s="67">
        <f aca="true" t="shared" si="0" ref="H19:M19">H20+H21+H22</f>
        <v>9034</v>
      </c>
      <c r="I19" s="67">
        <f t="shared" si="0"/>
        <v>15604</v>
      </c>
      <c r="J19" s="67">
        <f t="shared" si="0"/>
        <v>15695</v>
      </c>
      <c r="K19" s="67">
        <f>K20+K21+K22</f>
        <v>6844</v>
      </c>
      <c r="L19" s="103">
        <f t="shared" si="0"/>
        <v>15604</v>
      </c>
      <c r="M19" s="70">
        <f t="shared" si="0"/>
        <v>13414</v>
      </c>
      <c r="N19" s="71">
        <v>6844</v>
      </c>
    </row>
    <row r="20" spans="1:14" s="7" customFormat="1" ht="18" customHeight="1">
      <c r="A20" s="59"/>
      <c r="B20" s="63" t="s">
        <v>27</v>
      </c>
      <c r="C20" s="66" t="s">
        <v>24</v>
      </c>
      <c r="D20" s="67">
        <v>4106</v>
      </c>
      <c r="E20" s="67">
        <v>4106</v>
      </c>
      <c r="F20" s="69">
        <f>G20+H20+I20+J20+K20+L20+M20</f>
        <v>4106</v>
      </c>
      <c r="G20" s="68">
        <v>4106</v>
      </c>
      <c r="H20" s="63"/>
      <c r="I20" s="63"/>
      <c r="J20" s="63"/>
      <c r="K20" s="63"/>
      <c r="L20" s="71"/>
      <c r="M20" s="64"/>
      <c r="N20" s="65"/>
    </row>
    <row r="21" spans="1:14" s="18" customFormat="1" ht="18" customHeight="1">
      <c r="A21" s="23"/>
      <c r="B21" s="63" t="s">
        <v>28</v>
      </c>
      <c r="C21" s="66" t="s">
        <v>24</v>
      </c>
      <c r="D21" s="67">
        <v>56759</v>
      </c>
      <c r="E21" s="67">
        <v>56759</v>
      </c>
      <c r="F21" s="69">
        <f>H21+I21+J21+K21+L21+M21+N21</f>
        <v>56759</v>
      </c>
      <c r="G21" s="63"/>
      <c r="H21" s="68">
        <v>6844</v>
      </c>
      <c r="I21" s="68">
        <v>6844</v>
      </c>
      <c r="J21" s="68">
        <v>2555</v>
      </c>
      <c r="K21" s="68">
        <v>6844</v>
      </c>
      <c r="L21" s="69">
        <v>13414</v>
      </c>
      <c r="M21" s="70">
        <v>13414</v>
      </c>
      <c r="N21" s="71">
        <v>6844</v>
      </c>
    </row>
    <row r="22" spans="1:14" s="18" customFormat="1" ht="18" customHeight="1">
      <c r="A22" s="23"/>
      <c r="B22" s="63" t="s">
        <v>29</v>
      </c>
      <c r="C22" s="66" t="s">
        <v>24</v>
      </c>
      <c r="D22" s="68">
        <v>26280</v>
      </c>
      <c r="E22" s="68">
        <v>26280</v>
      </c>
      <c r="F22" s="69">
        <f>G22+H22+I22+J22+K22+L22+M22</f>
        <v>26280</v>
      </c>
      <c r="G22" s="68"/>
      <c r="H22" s="68">
        <v>2190</v>
      </c>
      <c r="I22" s="68">
        <v>8760</v>
      </c>
      <c r="J22" s="68">
        <v>13140</v>
      </c>
      <c r="K22" s="68"/>
      <c r="L22" s="71">
        <v>2190</v>
      </c>
      <c r="M22" s="64"/>
      <c r="N22" s="31"/>
    </row>
    <row r="23" spans="1:14" s="7" customFormat="1" ht="18" customHeight="1">
      <c r="A23" s="72">
        <v>2</v>
      </c>
      <c r="B23" s="91" t="s">
        <v>30</v>
      </c>
      <c r="C23" s="66"/>
      <c r="D23" s="61"/>
      <c r="E23" s="61"/>
      <c r="F23" s="62"/>
      <c r="G23" s="63"/>
      <c r="H23" s="63"/>
      <c r="I23" s="63"/>
      <c r="J23" s="63"/>
      <c r="K23" s="63"/>
      <c r="L23" s="63"/>
      <c r="M23" s="64"/>
      <c r="N23" s="65"/>
    </row>
    <row r="24" spans="1:14" s="7" customFormat="1" ht="18" customHeight="1">
      <c r="A24" s="59"/>
      <c r="B24" s="59" t="s">
        <v>31</v>
      </c>
      <c r="C24" s="60" t="s">
        <v>17</v>
      </c>
      <c r="D24" s="68">
        <v>92</v>
      </c>
      <c r="E24" s="68">
        <v>88</v>
      </c>
      <c r="F24" s="69">
        <v>92</v>
      </c>
      <c r="G24" s="68"/>
      <c r="H24" s="63"/>
      <c r="I24" s="63"/>
      <c r="J24" s="63"/>
      <c r="K24" s="63"/>
      <c r="L24" s="63"/>
      <c r="M24" s="64"/>
      <c r="N24" s="65"/>
    </row>
    <row r="25" spans="1:14" s="94" customFormat="1" ht="18" customHeight="1">
      <c r="A25" s="65"/>
      <c r="B25" s="65" t="s">
        <v>32</v>
      </c>
      <c r="C25" s="92" t="s">
        <v>17</v>
      </c>
      <c r="D25" s="69">
        <v>91</v>
      </c>
      <c r="E25" s="69">
        <v>89</v>
      </c>
      <c r="F25" s="69">
        <v>91</v>
      </c>
      <c r="G25" s="69"/>
      <c r="H25" s="69"/>
      <c r="I25" s="69"/>
      <c r="J25" s="69"/>
      <c r="K25" s="69"/>
      <c r="L25" s="69"/>
      <c r="M25" s="93"/>
      <c r="N25" s="65"/>
    </row>
    <row r="26" spans="1:14" s="94" customFormat="1" ht="18" customHeight="1">
      <c r="A26" s="65"/>
      <c r="B26" s="65" t="s">
        <v>69</v>
      </c>
      <c r="C26" s="92" t="s">
        <v>19</v>
      </c>
      <c r="D26" s="69">
        <v>160733</v>
      </c>
      <c r="E26" s="69">
        <v>157200</v>
      </c>
      <c r="F26" s="127"/>
      <c r="G26" s="69"/>
      <c r="H26" s="69"/>
      <c r="I26" s="69"/>
      <c r="J26" s="69"/>
      <c r="K26" s="69"/>
      <c r="L26" s="69"/>
      <c r="M26" s="93"/>
      <c r="N26" s="65"/>
    </row>
    <row r="27" spans="1:14" s="94" customFormat="1" ht="18" customHeight="1">
      <c r="A27" s="65"/>
      <c r="B27" s="65" t="s">
        <v>70</v>
      </c>
      <c r="C27" s="92" t="s">
        <v>17</v>
      </c>
      <c r="D27" s="69">
        <v>90</v>
      </c>
      <c r="E27" s="69">
        <v>88</v>
      </c>
      <c r="F27" s="69">
        <v>90</v>
      </c>
      <c r="G27" s="69"/>
      <c r="H27" s="69"/>
      <c r="I27" s="69"/>
      <c r="J27" s="69"/>
      <c r="K27" s="69"/>
      <c r="L27" s="69"/>
      <c r="M27" s="93"/>
      <c r="N27" s="65"/>
    </row>
    <row r="28" spans="1:14" s="94" customFormat="1" ht="18" customHeight="1">
      <c r="A28" s="65"/>
      <c r="B28" s="65" t="s">
        <v>33</v>
      </c>
      <c r="C28" s="92" t="s">
        <v>5</v>
      </c>
      <c r="D28" s="69">
        <v>1</v>
      </c>
      <c r="E28" s="69">
        <v>1</v>
      </c>
      <c r="F28" s="69">
        <v>1</v>
      </c>
      <c r="G28" s="69">
        <v>1</v>
      </c>
      <c r="H28" s="69"/>
      <c r="I28" s="69"/>
      <c r="J28" s="69"/>
      <c r="K28" s="69"/>
      <c r="L28" s="69"/>
      <c r="M28" s="93"/>
      <c r="N28" s="65"/>
    </row>
    <row r="29" spans="1:14" s="94" customFormat="1" ht="18" customHeight="1">
      <c r="A29" s="65"/>
      <c r="B29" s="65" t="s">
        <v>34</v>
      </c>
      <c r="C29" s="92" t="s">
        <v>22</v>
      </c>
      <c r="D29" s="69">
        <v>5</v>
      </c>
      <c r="E29" s="69">
        <v>5</v>
      </c>
      <c r="F29" s="69">
        <v>5</v>
      </c>
      <c r="G29" s="69"/>
      <c r="H29" s="69">
        <v>1</v>
      </c>
      <c r="I29" s="69"/>
      <c r="J29" s="69"/>
      <c r="K29" s="69">
        <v>1</v>
      </c>
      <c r="L29" s="69">
        <v>1</v>
      </c>
      <c r="M29" s="93">
        <v>1</v>
      </c>
      <c r="N29" s="65">
        <v>1</v>
      </c>
    </row>
    <row r="30" spans="1:14" s="95" customFormat="1" ht="18" customHeight="1">
      <c r="A30" s="65"/>
      <c r="B30" s="65" t="s">
        <v>35</v>
      </c>
      <c r="C30" s="92" t="s">
        <v>22</v>
      </c>
      <c r="D30" s="69">
        <v>8</v>
      </c>
      <c r="E30" s="69">
        <v>6</v>
      </c>
      <c r="F30" s="69">
        <v>8</v>
      </c>
      <c r="G30" s="69"/>
      <c r="H30" s="69">
        <v>1</v>
      </c>
      <c r="I30" s="69">
        <v>1</v>
      </c>
      <c r="J30" s="69"/>
      <c r="K30" s="69"/>
      <c r="L30" s="69">
        <v>4</v>
      </c>
      <c r="M30" s="93">
        <v>1</v>
      </c>
      <c r="N30" s="65">
        <v>1</v>
      </c>
    </row>
    <row r="31" spans="3:13" s="24" customFormat="1" ht="55.5" customHeight="1"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4" s="96" customFormat="1" ht="18" customHeight="1">
      <c r="B32" s="131" t="s">
        <v>1</v>
      </c>
      <c r="C32" s="131" t="s">
        <v>2</v>
      </c>
      <c r="D32" s="140" t="s">
        <v>92</v>
      </c>
      <c r="E32" s="133"/>
      <c r="F32" s="140" t="s">
        <v>91</v>
      </c>
      <c r="G32" s="141"/>
      <c r="H32" s="141"/>
      <c r="I32" s="141"/>
      <c r="J32" s="141"/>
      <c r="K32" s="141"/>
      <c r="L32" s="141"/>
      <c r="M32" s="141"/>
      <c r="N32" s="142"/>
    </row>
    <row r="33" spans="2:14" s="97" customFormat="1" ht="18" customHeight="1">
      <c r="B33" s="160"/>
      <c r="C33" s="160"/>
      <c r="D33" s="160" t="s">
        <v>38</v>
      </c>
      <c r="E33" s="130" t="s">
        <v>39</v>
      </c>
      <c r="F33" s="98"/>
      <c r="G33" s="143" t="s">
        <v>4</v>
      </c>
      <c r="H33" s="144"/>
      <c r="I33" s="144"/>
      <c r="J33" s="144"/>
      <c r="K33" s="144"/>
      <c r="L33" s="144"/>
      <c r="M33" s="144"/>
      <c r="N33" s="145"/>
    </row>
    <row r="34" spans="2:14" s="97" customFormat="1" ht="18" customHeight="1">
      <c r="B34" s="160"/>
      <c r="C34" s="160"/>
      <c r="D34" s="160"/>
      <c r="E34" s="130"/>
      <c r="F34" s="98" t="s">
        <v>3</v>
      </c>
      <c r="G34" s="3" t="s">
        <v>5</v>
      </c>
      <c r="H34" s="99" t="s">
        <v>6</v>
      </c>
      <c r="I34" s="3" t="s">
        <v>7</v>
      </c>
      <c r="J34" s="99" t="s">
        <v>8</v>
      </c>
      <c r="K34" s="3" t="s">
        <v>9</v>
      </c>
      <c r="L34" s="99" t="s">
        <v>10</v>
      </c>
      <c r="M34" s="100" t="s">
        <v>11</v>
      </c>
      <c r="N34" s="29" t="s">
        <v>82</v>
      </c>
    </row>
    <row r="35" spans="2:14" s="97" customFormat="1" ht="18" customHeight="1">
      <c r="B35" s="160"/>
      <c r="C35" s="160"/>
      <c r="D35" s="160"/>
      <c r="E35" s="130"/>
      <c r="F35" s="101"/>
      <c r="G35" s="102" t="s">
        <v>12</v>
      </c>
      <c r="H35" s="99" t="s">
        <v>13</v>
      </c>
      <c r="I35" s="102" t="s">
        <v>6</v>
      </c>
      <c r="J35" s="99" t="s">
        <v>49</v>
      </c>
      <c r="K35" s="102" t="s">
        <v>7</v>
      </c>
      <c r="L35" s="99" t="s">
        <v>14</v>
      </c>
      <c r="M35" s="100" t="s">
        <v>15</v>
      </c>
      <c r="N35" s="30" t="s">
        <v>81</v>
      </c>
    </row>
    <row r="36" spans="1:14" s="17" customFormat="1" ht="18" customHeight="1">
      <c r="A36" s="23"/>
      <c r="B36" s="63" t="s">
        <v>23</v>
      </c>
      <c r="C36" s="66" t="s">
        <v>24</v>
      </c>
      <c r="D36" s="67">
        <v>6570</v>
      </c>
      <c r="E36" s="67">
        <v>6570</v>
      </c>
      <c r="F36" s="67">
        <f>G36+H36+I36+J36+K36+L36+M361</f>
        <v>6570</v>
      </c>
      <c r="G36" s="67">
        <v>6570</v>
      </c>
      <c r="H36" s="39"/>
      <c r="I36" s="40"/>
      <c r="J36" s="40"/>
      <c r="K36" s="39"/>
      <c r="L36" s="39"/>
      <c r="M36" s="39"/>
      <c r="N36" s="23"/>
    </row>
    <row r="37" spans="1:14" s="19" customFormat="1" ht="17.25" customHeight="1">
      <c r="A37" s="23"/>
      <c r="B37" s="63" t="s">
        <v>50</v>
      </c>
      <c r="C37" s="66" t="s">
        <v>24</v>
      </c>
      <c r="D37" s="67">
        <v>365</v>
      </c>
      <c r="E37" s="67">
        <v>365</v>
      </c>
      <c r="F37" s="67">
        <f>G37+H37+I37+J37+K37+L37+M362</f>
        <v>365</v>
      </c>
      <c r="G37" s="67">
        <v>365</v>
      </c>
      <c r="H37" s="39"/>
      <c r="I37" s="40"/>
      <c r="J37" s="40"/>
      <c r="K37" s="39"/>
      <c r="L37" s="39"/>
      <c r="M37" s="39"/>
      <c r="N37" s="23"/>
    </row>
    <row r="38" spans="1:14" s="20" customFormat="1" ht="17.25" customHeight="1">
      <c r="A38" s="23"/>
      <c r="B38" s="63" t="s">
        <v>63</v>
      </c>
      <c r="C38" s="66" t="s">
        <v>24</v>
      </c>
      <c r="D38" s="67">
        <v>6570</v>
      </c>
      <c r="E38" s="67">
        <v>6570</v>
      </c>
      <c r="F38" s="67">
        <v>6570</v>
      </c>
      <c r="G38" s="67">
        <v>6570</v>
      </c>
      <c r="H38" s="41"/>
      <c r="I38" s="42"/>
      <c r="J38" s="42"/>
      <c r="K38" s="41"/>
      <c r="L38" s="41"/>
      <c r="M38" s="41"/>
      <c r="N38" s="31"/>
    </row>
    <row r="39" spans="1:14" s="7" customFormat="1" ht="18" customHeight="1">
      <c r="A39" s="59"/>
      <c r="B39" s="61" t="s">
        <v>72</v>
      </c>
      <c r="C39" s="66" t="s">
        <v>24</v>
      </c>
      <c r="D39" s="67">
        <f>D41+D42</f>
        <v>91613</v>
      </c>
      <c r="E39" s="67">
        <f>E41+E42</f>
        <v>91613</v>
      </c>
      <c r="F39" s="103">
        <f>H39+I39+K39+L39+M39+N39</f>
        <v>111689</v>
      </c>
      <c r="G39" s="103"/>
      <c r="H39" s="103">
        <f>H41+H42</f>
        <v>16243</v>
      </c>
      <c r="I39" s="103">
        <f>I42</f>
        <v>2920</v>
      </c>
      <c r="J39" s="103"/>
      <c r="K39" s="103">
        <v>19892</v>
      </c>
      <c r="L39" s="103">
        <f>L41+L42</f>
        <v>37412</v>
      </c>
      <c r="M39" s="103">
        <f>M41+M42</f>
        <v>25732</v>
      </c>
      <c r="N39" s="123">
        <f>N41+N42</f>
        <v>9490</v>
      </c>
    </row>
    <row r="40" spans="1:14" s="7" customFormat="1" ht="18" customHeight="1">
      <c r="A40" s="59"/>
      <c r="B40" s="61" t="s">
        <v>64</v>
      </c>
      <c r="C40" s="66" t="s">
        <v>24</v>
      </c>
      <c r="D40" s="146" t="s">
        <v>115</v>
      </c>
      <c r="E40" s="147"/>
      <c r="F40" s="147"/>
      <c r="G40" s="147"/>
      <c r="H40" s="147"/>
      <c r="I40" s="147"/>
      <c r="J40" s="147"/>
      <c r="K40" s="147"/>
      <c r="L40" s="147"/>
      <c r="M40" s="148"/>
      <c r="N40" s="65"/>
    </row>
    <row r="41" spans="1:14" s="7" customFormat="1" ht="18" customHeight="1">
      <c r="A41" s="59"/>
      <c r="B41" s="63" t="s">
        <v>36</v>
      </c>
      <c r="C41" s="66" t="s">
        <v>24</v>
      </c>
      <c r="D41" s="67">
        <v>74093</v>
      </c>
      <c r="E41" s="67">
        <v>74093</v>
      </c>
      <c r="F41" s="103">
        <f>H41+K41+L41+M41+N41</f>
        <v>79569</v>
      </c>
      <c r="G41" s="103"/>
      <c r="H41" s="103">
        <v>13323</v>
      </c>
      <c r="I41" s="103"/>
      <c r="J41" s="103"/>
      <c r="K41" s="103">
        <v>19892</v>
      </c>
      <c r="L41" s="103">
        <v>19892</v>
      </c>
      <c r="M41" s="103">
        <v>19892</v>
      </c>
      <c r="N41" s="71">
        <v>6570</v>
      </c>
    </row>
    <row r="42" spans="1:14" s="125" customFormat="1" ht="18" customHeight="1">
      <c r="A42" s="59"/>
      <c r="B42" s="63" t="s">
        <v>37</v>
      </c>
      <c r="C42" s="66" t="s">
        <v>24</v>
      </c>
      <c r="D42" s="124">
        <v>17520</v>
      </c>
      <c r="E42" s="67">
        <v>17520</v>
      </c>
      <c r="F42" s="103">
        <f>H42+I42+L42+M42+N42</f>
        <v>32120</v>
      </c>
      <c r="G42" s="103"/>
      <c r="H42" s="103">
        <v>2920</v>
      </c>
      <c r="I42" s="103">
        <v>2920</v>
      </c>
      <c r="J42" s="103"/>
      <c r="K42" s="103"/>
      <c r="L42" s="103">
        <v>17520</v>
      </c>
      <c r="M42" s="103">
        <v>5840</v>
      </c>
      <c r="N42" s="71">
        <v>2920</v>
      </c>
    </row>
    <row r="43" spans="1:5" s="12" customFormat="1" ht="18" customHeight="1">
      <c r="A43" s="1"/>
      <c r="B43" s="1"/>
      <c r="C43" s="1"/>
      <c r="E43" s="13"/>
    </row>
    <row r="44" spans="2:13" s="8" customFormat="1" ht="18" customHeight="1">
      <c r="B44" s="132" t="s">
        <v>40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</row>
    <row r="45" spans="2:13" s="8" customFormat="1" ht="18" customHeight="1">
      <c r="B45" s="151" t="s">
        <v>41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</row>
    <row r="46" spans="2:13" s="8" customFormat="1" ht="18" customHeight="1">
      <c r="B46" s="44" t="s">
        <v>98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2:14" s="8" customFormat="1" ht="18" customHeight="1">
      <c r="B47" s="136" t="s">
        <v>104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8" spans="2:14" s="8" customFormat="1" ht="18" customHeight="1">
      <c r="B48" s="136" t="s">
        <v>105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2:14" s="8" customFormat="1" ht="17.25" customHeight="1">
      <c r="B49" s="136" t="s">
        <v>107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2:13" s="8" customFormat="1" ht="18" customHeight="1">
      <c r="B50" s="11" t="s">
        <v>97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s="8" customFormat="1" ht="18" customHeight="1">
      <c r="B51" s="136" t="s">
        <v>99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</row>
    <row r="52" spans="2:13" s="8" customFormat="1" ht="18" customHeight="1">
      <c r="B52" s="136" t="s">
        <v>100</v>
      </c>
      <c r="C52" s="136"/>
      <c r="D52" s="136"/>
      <c r="E52" s="136"/>
      <c r="F52" s="136"/>
      <c r="G52" s="47">
        <v>2920</v>
      </c>
      <c r="H52" s="11"/>
      <c r="I52" s="11"/>
      <c r="J52" s="11"/>
      <c r="K52" s="11"/>
      <c r="L52" s="11" t="s">
        <v>62</v>
      </c>
      <c r="M52" s="11"/>
    </row>
    <row r="53" spans="2:13" s="8" customFormat="1" ht="18" customHeight="1">
      <c r="B53" s="136" t="s">
        <v>101</v>
      </c>
      <c r="C53" s="136"/>
      <c r="D53" s="136"/>
      <c r="E53" s="136"/>
      <c r="F53" s="136"/>
      <c r="G53" s="48">
        <v>183</v>
      </c>
      <c r="H53" s="11"/>
      <c r="I53" s="11"/>
      <c r="J53" s="11"/>
      <c r="K53" s="11"/>
      <c r="L53" s="11" t="s">
        <v>62</v>
      </c>
      <c r="M53" s="11"/>
    </row>
    <row r="54" spans="2:13" s="8" customFormat="1" ht="18" customHeight="1">
      <c r="B54" s="151" t="s">
        <v>74</v>
      </c>
      <c r="C54" s="15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13" s="52" customFormat="1" ht="18" customHeight="1">
      <c r="B55" s="158" t="s">
        <v>51</v>
      </c>
      <c r="C55" s="158"/>
      <c r="D55" s="158"/>
      <c r="E55" s="158"/>
      <c r="F55" s="45"/>
      <c r="G55" s="45"/>
      <c r="H55" s="45"/>
      <c r="I55" s="45"/>
      <c r="J55" s="45"/>
      <c r="K55" s="45"/>
      <c r="L55" s="45"/>
      <c r="M55" s="45"/>
    </row>
    <row r="56" spans="2:13" s="52" customFormat="1" ht="18" customHeight="1">
      <c r="B56" s="150" t="s">
        <v>53</v>
      </c>
      <c r="C56" s="150"/>
      <c r="D56" s="150"/>
      <c r="E56" s="150"/>
      <c r="F56" s="45"/>
      <c r="G56" s="53">
        <v>4160</v>
      </c>
      <c r="H56" s="45"/>
      <c r="I56" s="45"/>
      <c r="J56" s="45"/>
      <c r="K56" s="45"/>
      <c r="L56" s="45" t="s">
        <v>62</v>
      </c>
      <c r="M56" s="45"/>
    </row>
    <row r="57" spans="1:13" s="57" customFormat="1" ht="18" customHeight="1">
      <c r="A57" s="54"/>
      <c r="B57" s="156" t="s">
        <v>85</v>
      </c>
      <c r="C57" s="156"/>
      <c r="D57" s="156"/>
      <c r="E57" s="156"/>
      <c r="F57" s="55"/>
      <c r="G57" s="55"/>
      <c r="H57" s="55"/>
      <c r="I57" s="55"/>
      <c r="J57" s="55"/>
      <c r="K57" s="55"/>
      <c r="L57" s="55"/>
      <c r="M57" s="56"/>
    </row>
    <row r="58" spans="2:13" s="54" customFormat="1" ht="18" customHeight="1">
      <c r="B58" s="157" t="s">
        <v>86</v>
      </c>
      <c r="C58" s="157"/>
      <c r="D58" s="157"/>
      <c r="E58" s="157"/>
      <c r="F58" s="157"/>
      <c r="G58" s="58">
        <v>6844</v>
      </c>
      <c r="H58" s="49"/>
      <c r="I58" s="55"/>
      <c r="J58" s="55"/>
      <c r="K58" s="55"/>
      <c r="L58" s="55" t="s">
        <v>62</v>
      </c>
      <c r="M58" s="55"/>
    </row>
    <row r="59" spans="2:13" s="52" customFormat="1" ht="18" customHeight="1">
      <c r="B59" s="158" t="s">
        <v>102</v>
      </c>
      <c r="C59" s="158"/>
      <c r="D59" s="158"/>
      <c r="E59" s="158"/>
      <c r="F59" s="45"/>
      <c r="G59" s="45"/>
      <c r="H59" s="45"/>
      <c r="I59" s="45"/>
      <c r="J59" s="45"/>
      <c r="K59" s="45"/>
      <c r="L59" s="45"/>
      <c r="M59" s="45"/>
    </row>
    <row r="60" spans="2:13" s="52" customFormat="1" ht="18" customHeight="1">
      <c r="B60" s="150" t="s">
        <v>54</v>
      </c>
      <c r="C60" s="150"/>
      <c r="D60" s="150"/>
      <c r="E60" s="150"/>
      <c r="F60" s="150"/>
      <c r="G60" s="53">
        <v>13414</v>
      </c>
      <c r="H60" s="90"/>
      <c r="I60" s="45"/>
      <c r="J60" s="45"/>
      <c r="K60" s="45"/>
      <c r="L60" s="45" t="s">
        <v>62</v>
      </c>
      <c r="M60" s="45"/>
    </row>
    <row r="61" spans="2:13" s="8" customFormat="1" ht="18" customHeight="1">
      <c r="B61" s="136" t="s">
        <v>52</v>
      </c>
      <c r="C61" s="136"/>
      <c r="D61" s="136"/>
      <c r="E61" s="136"/>
      <c r="F61" s="136"/>
      <c r="G61" s="47"/>
      <c r="H61" s="90"/>
      <c r="I61" s="11"/>
      <c r="J61" s="11"/>
      <c r="K61" s="11"/>
      <c r="L61" s="11"/>
      <c r="M61" s="11"/>
    </row>
    <row r="62" spans="2:13" s="8" customFormat="1" ht="18" customHeight="1">
      <c r="B62" s="151" t="s">
        <v>103</v>
      </c>
      <c r="C62" s="151"/>
      <c r="D62" s="151"/>
      <c r="E62" s="151"/>
      <c r="F62" s="11"/>
      <c r="G62" s="11"/>
      <c r="H62" s="11"/>
      <c r="I62" s="11"/>
      <c r="J62" s="11"/>
      <c r="K62" s="11"/>
      <c r="L62" s="11"/>
      <c r="M62" s="11"/>
    </row>
    <row r="63" spans="2:13" s="8" customFormat="1" ht="18.75" customHeight="1">
      <c r="B63" s="161" t="s">
        <v>55</v>
      </c>
      <c r="C63" s="161"/>
      <c r="D63" s="161"/>
      <c r="E63" s="161"/>
      <c r="F63" s="162"/>
      <c r="G63" s="51">
        <v>6844</v>
      </c>
      <c r="H63" s="50"/>
      <c r="I63" s="50"/>
      <c r="J63" s="50"/>
      <c r="K63" s="50"/>
      <c r="L63" s="50" t="s">
        <v>62</v>
      </c>
      <c r="M63" s="11"/>
    </row>
    <row r="64" spans="2:13" s="8" customFormat="1" ht="18" customHeight="1">
      <c r="B64" s="151" t="s">
        <v>76</v>
      </c>
      <c r="C64" s="151"/>
      <c r="D64" s="151"/>
      <c r="E64" s="151"/>
      <c r="F64" s="11"/>
      <c r="G64" s="104"/>
      <c r="H64" s="11"/>
      <c r="I64" s="11"/>
      <c r="J64" s="11"/>
      <c r="K64" s="11"/>
      <c r="L64" s="11"/>
      <c r="M64" s="11"/>
    </row>
    <row r="65" spans="2:13" s="8" customFormat="1" ht="18" customHeight="1">
      <c r="B65" s="136" t="s">
        <v>65</v>
      </c>
      <c r="C65" s="136"/>
      <c r="D65" s="136"/>
      <c r="E65" s="136"/>
      <c r="F65" s="136"/>
      <c r="G65" s="47">
        <v>2555</v>
      </c>
      <c r="H65" s="11"/>
      <c r="I65" s="11"/>
      <c r="J65" s="11"/>
      <c r="K65" s="11"/>
      <c r="L65" s="11" t="s">
        <v>62</v>
      </c>
      <c r="M65" s="11"/>
    </row>
    <row r="66" spans="2:13" s="8" customFormat="1" ht="33.75" customHeight="1">
      <c r="B66" s="136" t="s">
        <v>79</v>
      </c>
      <c r="C66" s="136"/>
      <c r="D66" s="136"/>
      <c r="E66" s="136"/>
      <c r="F66" s="105"/>
      <c r="G66" s="51">
        <v>13140</v>
      </c>
      <c r="H66" s="26"/>
      <c r="I66" s="26"/>
      <c r="J66" s="26"/>
      <c r="K66" s="26"/>
      <c r="L66" s="50" t="s">
        <v>62</v>
      </c>
      <c r="M66" s="26"/>
    </row>
    <row r="67" spans="2:13" s="8" customFormat="1" ht="20.25" customHeight="1">
      <c r="B67" s="136" t="s">
        <v>108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</row>
    <row r="68" spans="2:13" s="8" customFormat="1" ht="36" customHeight="1">
      <c r="B68" s="136" t="s">
        <v>106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</row>
    <row r="69" spans="2:13" s="32" customFormat="1" ht="18" customHeight="1"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</row>
    <row r="70" spans="2:13" s="8" customFormat="1" ht="18" customHeight="1">
      <c r="B70" s="151" t="s">
        <v>42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</row>
    <row r="71" spans="2:13" s="8" customFormat="1" ht="18" customHeight="1">
      <c r="B71" s="136" t="s">
        <v>109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</row>
    <row r="72" spans="2:13" s="8" customFormat="1" ht="51.75" customHeight="1">
      <c r="B72" s="136" t="s">
        <v>110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</row>
    <row r="73" spans="2:13" s="8" customFormat="1" ht="34.5" customHeight="1">
      <c r="B73" s="136" t="s">
        <v>111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</row>
    <row r="74" spans="2:13" s="43" customFormat="1" ht="18" customHeight="1">
      <c r="B74" s="136" t="s">
        <v>97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</row>
    <row r="75" spans="2:13" s="43" customFormat="1" ht="33" customHeight="1">
      <c r="B75" s="136" t="s">
        <v>112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</row>
    <row r="76" spans="2:13" s="43" customFormat="1" ht="60.75" customHeight="1">
      <c r="B76" s="136" t="s">
        <v>113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</row>
    <row r="77" spans="2:12" s="43" customFormat="1" ht="18" customHeight="1">
      <c r="B77" s="136" t="s">
        <v>71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</row>
    <row r="78" spans="2:12" s="43" customFormat="1" ht="15.75" customHeight="1">
      <c r="B78" s="161" t="s">
        <v>43</v>
      </c>
      <c r="C78" s="161"/>
      <c r="D78" s="161"/>
      <c r="E78" s="161"/>
      <c r="F78" s="161"/>
      <c r="G78" s="161"/>
      <c r="H78" s="161"/>
      <c r="I78" s="161"/>
      <c r="J78" s="161"/>
      <c r="K78" s="161"/>
      <c r="L78" s="161"/>
    </row>
    <row r="79" spans="2:12" s="43" customFormat="1" ht="18" customHeight="1">
      <c r="B79" s="151" t="s">
        <v>73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</row>
    <row r="80" spans="2:12" s="43" customFormat="1" ht="18" customHeight="1">
      <c r="B80" s="136" t="s">
        <v>96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</row>
    <row r="81" spans="2:13" s="43" customFormat="1" ht="64.5" customHeight="1">
      <c r="B81" s="150" t="s">
        <v>114</v>
      </c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</row>
    <row r="82" spans="2:12" s="106" customFormat="1" ht="18" customHeight="1">
      <c r="B82" s="152" t="s">
        <v>56</v>
      </c>
      <c r="C82" s="152"/>
      <c r="D82" s="152"/>
      <c r="E82" s="152"/>
      <c r="F82" s="107">
        <v>6570</v>
      </c>
      <c r="G82" s="108"/>
      <c r="H82" s="109"/>
      <c r="I82" s="110">
        <v>6570</v>
      </c>
      <c r="J82" s="109"/>
      <c r="L82" s="109" t="s">
        <v>62</v>
      </c>
    </row>
    <row r="83" spans="1:12" s="113" customFormat="1" ht="18" customHeight="1">
      <c r="A83" s="111"/>
      <c r="B83" s="155" t="s">
        <v>83</v>
      </c>
      <c r="C83" s="155"/>
      <c r="D83" s="155"/>
      <c r="E83" s="109"/>
      <c r="F83" s="112"/>
      <c r="G83" s="109"/>
      <c r="H83" s="109"/>
      <c r="I83" s="109"/>
      <c r="J83" s="109"/>
      <c r="L83" s="114"/>
    </row>
    <row r="84" spans="1:14" s="113" customFormat="1" ht="18" customHeight="1">
      <c r="A84" s="111"/>
      <c r="B84" s="152" t="s">
        <v>59</v>
      </c>
      <c r="C84" s="152"/>
      <c r="D84" s="152"/>
      <c r="E84" s="153"/>
      <c r="F84" s="107">
        <v>6570</v>
      </c>
      <c r="G84" s="108"/>
      <c r="H84" s="109"/>
      <c r="I84" s="107">
        <v>9490</v>
      </c>
      <c r="J84" s="115"/>
      <c r="K84" s="106"/>
      <c r="L84" s="109" t="s">
        <v>62</v>
      </c>
      <c r="M84" s="106"/>
      <c r="N84" s="106"/>
    </row>
    <row r="85" spans="1:14" s="113" customFormat="1" ht="18" customHeight="1">
      <c r="A85" s="111"/>
      <c r="B85" s="152" t="s">
        <v>87</v>
      </c>
      <c r="C85" s="152"/>
      <c r="D85" s="152"/>
      <c r="E85" s="152"/>
      <c r="F85" s="153"/>
      <c r="G85" s="107">
        <v>2920</v>
      </c>
      <c r="H85" s="108"/>
      <c r="I85" s="116"/>
      <c r="J85" s="117"/>
      <c r="K85" s="106"/>
      <c r="L85" s="109" t="s">
        <v>62</v>
      </c>
      <c r="M85" s="106"/>
      <c r="N85" s="106"/>
    </row>
    <row r="86" spans="1:14" s="113" customFormat="1" ht="18" customHeight="1">
      <c r="A86" s="111"/>
      <c r="B86" s="154" t="s">
        <v>84</v>
      </c>
      <c r="C86" s="154"/>
      <c r="D86" s="154"/>
      <c r="E86" s="154"/>
      <c r="F86" s="154"/>
      <c r="G86" s="108"/>
      <c r="H86" s="108"/>
      <c r="I86" s="118"/>
      <c r="J86" s="117"/>
      <c r="K86" s="106"/>
      <c r="L86" s="109"/>
      <c r="M86" s="106"/>
      <c r="N86" s="106"/>
    </row>
    <row r="87" spans="2:12" s="106" customFormat="1" ht="18" customHeight="1">
      <c r="B87" s="155" t="s">
        <v>95</v>
      </c>
      <c r="C87" s="155"/>
      <c r="D87" s="155"/>
      <c r="E87" s="109"/>
      <c r="F87" s="112"/>
      <c r="G87" s="109"/>
      <c r="H87" s="109"/>
      <c r="I87" s="109"/>
      <c r="J87" s="109"/>
      <c r="L87" s="109"/>
    </row>
    <row r="88" spans="2:12" s="106" customFormat="1" ht="18" customHeight="1">
      <c r="B88" s="152" t="s">
        <v>44</v>
      </c>
      <c r="C88" s="152"/>
      <c r="D88" s="152"/>
      <c r="E88" s="152"/>
      <c r="F88" s="116"/>
      <c r="G88" s="117"/>
      <c r="H88" s="109"/>
      <c r="I88" s="119"/>
      <c r="J88" s="117"/>
      <c r="L88" s="109"/>
    </row>
    <row r="89" spans="2:12" s="106" customFormat="1" ht="18" customHeight="1">
      <c r="B89" s="152" t="s">
        <v>47</v>
      </c>
      <c r="C89" s="152"/>
      <c r="D89" s="152"/>
      <c r="E89" s="152"/>
      <c r="F89" s="107">
        <v>19892</v>
      </c>
      <c r="G89" s="108"/>
      <c r="H89" s="109"/>
      <c r="I89" s="107">
        <v>25732</v>
      </c>
      <c r="J89" s="115"/>
      <c r="L89" s="109" t="s">
        <v>62</v>
      </c>
    </row>
    <row r="90" spans="2:12" s="106" customFormat="1" ht="18" customHeight="1">
      <c r="B90" s="152" t="s">
        <v>59</v>
      </c>
      <c r="C90" s="152"/>
      <c r="D90" s="152"/>
      <c r="E90" s="152"/>
      <c r="F90" s="119"/>
      <c r="G90" s="117"/>
      <c r="H90" s="109"/>
      <c r="I90" s="116"/>
      <c r="J90" s="117"/>
      <c r="L90" s="109"/>
    </row>
    <row r="91" spans="1:14" s="113" customFormat="1" ht="18" customHeight="1">
      <c r="A91" s="111"/>
      <c r="B91" s="152" t="s">
        <v>89</v>
      </c>
      <c r="C91" s="152"/>
      <c r="D91" s="152"/>
      <c r="E91" s="152"/>
      <c r="F91" s="152"/>
      <c r="G91" s="107">
        <v>5840</v>
      </c>
      <c r="H91" s="108"/>
      <c r="I91" s="116"/>
      <c r="J91" s="117"/>
      <c r="K91" s="106"/>
      <c r="L91" s="109" t="s">
        <v>62</v>
      </c>
      <c r="M91" s="106"/>
      <c r="N91" s="106"/>
    </row>
    <row r="92" spans="1:14" s="113" customFormat="1" ht="17.25" customHeight="1">
      <c r="A92" s="111"/>
      <c r="B92" s="154" t="s">
        <v>88</v>
      </c>
      <c r="C92" s="154"/>
      <c r="D92" s="154"/>
      <c r="E92" s="154"/>
      <c r="F92" s="154"/>
      <c r="G92" s="120"/>
      <c r="H92" s="120"/>
      <c r="I92" s="121"/>
      <c r="J92" s="122"/>
      <c r="K92" s="106"/>
      <c r="L92" s="109"/>
      <c r="M92" s="106"/>
      <c r="N92" s="106"/>
    </row>
    <row r="93" spans="2:12" s="43" customFormat="1" ht="18" customHeight="1">
      <c r="B93" s="151" t="s">
        <v>45</v>
      </c>
      <c r="C93" s="151"/>
      <c r="D93" s="151"/>
      <c r="E93" s="44"/>
      <c r="F93" s="1"/>
      <c r="G93" s="1"/>
      <c r="H93" s="1"/>
      <c r="I93" s="82"/>
      <c r="J93" s="1"/>
      <c r="L93" s="1"/>
    </row>
    <row r="94" spans="2:12" s="43" customFormat="1" ht="18" customHeight="1">
      <c r="B94" s="150" t="s">
        <v>44</v>
      </c>
      <c r="C94" s="150"/>
      <c r="D94" s="150"/>
      <c r="E94" s="150"/>
      <c r="F94" s="85"/>
      <c r="G94" s="84"/>
      <c r="H94" s="1"/>
      <c r="I94" s="83"/>
      <c r="J94" s="86"/>
      <c r="L94" s="1"/>
    </row>
    <row r="95" spans="2:12" s="43" customFormat="1" ht="18" customHeight="1">
      <c r="B95" s="150" t="s">
        <v>47</v>
      </c>
      <c r="C95" s="150"/>
      <c r="D95" s="150"/>
      <c r="E95" s="150"/>
      <c r="F95" s="87">
        <v>19892</v>
      </c>
      <c r="G95" s="80"/>
      <c r="H95" s="1"/>
      <c r="I95" s="88">
        <v>37413</v>
      </c>
      <c r="J95" s="86"/>
      <c r="L95" s="1" t="s">
        <v>62</v>
      </c>
    </row>
    <row r="96" spans="2:12" s="43" customFormat="1" ht="18" customHeight="1">
      <c r="B96" s="150" t="s">
        <v>59</v>
      </c>
      <c r="C96" s="150"/>
      <c r="D96" s="150"/>
      <c r="E96" s="150"/>
      <c r="F96" s="85"/>
      <c r="G96" s="84"/>
      <c r="H96" s="1"/>
      <c r="I96" s="89"/>
      <c r="J96" s="86"/>
      <c r="L96" s="1"/>
    </row>
    <row r="97" spans="2:12" s="43" customFormat="1" ht="18" customHeight="1">
      <c r="B97" s="150" t="s">
        <v>57</v>
      </c>
      <c r="C97" s="150"/>
      <c r="D97" s="150"/>
      <c r="E97" s="150"/>
      <c r="F97" s="150"/>
      <c r="G97" s="79">
        <v>8760</v>
      </c>
      <c r="H97" s="86"/>
      <c r="I97" s="89"/>
      <c r="J97" s="86"/>
      <c r="L97" s="1" t="s">
        <v>62</v>
      </c>
    </row>
    <row r="98" spans="2:13" s="43" customFormat="1" ht="18" customHeight="1">
      <c r="B98" s="159" t="s">
        <v>94</v>
      </c>
      <c r="C98" s="159"/>
      <c r="D98" s="159"/>
      <c r="E98" s="159"/>
      <c r="F98" s="159"/>
      <c r="G98" s="159"/>
      <c r="H98" s="159"/>
      <c r="I98" s="46"/>
      <c r="J98" s="45"/>
      <c r="K98" s="45"/>
      <c r="L98" s="45"/>
      <c r="M98" s="45"/>
    </row>
    <row r="99" spans="2:13" s="43" customFormat="1" ht="18" customHeight="1">
      <c r="B99" s="150" t="s">
        <v>58</v>
      </c>
      <c r="C99" s="150"/>
      <c r="D99" s="150"/>
      <c r="E99" s="150"/>
      <c r="F99" s="150"/>
      <c r="G99" s="79">
        <v>8760</v>
      </c>
      <c r="H99" s="80"/>
      <c r="I99" s="46"/>
      <c r="J99" s="45"/>
      <c r="K99" s="45"/>
      <c r="L99" s="1" t="s">
        <v>62</v>
      </c>
      <c r="M99" s="45"/>
    </row>
    <row r="100" spans="2:12" s="43" customFormat="1" ht="18" customHeight="1">
      <c r="B100" s="150" t="s">
        <v>93</v>
      </c>
      <c r="C100" s="150"/>
      <c r="D100" s="150"/>
      <c r="E100" s="150"/>
      <c r="F100" s="150"/>
      <c r="G100" s="150"/>
      <c r="H100" s="80"/>
      <c r="I100" s="86"/>
      <c r="J100" s="86"/>
      <c r="L100" s="1"/>
    </row>
    <row r="101" spans="2:12" s="43" customFormat="1" ht="18" customHeight="1">
      <c r="B101" s="151" t="s">
        <v>46</v>
      </c>
      <c r="C101" s="151"/>
      <c r="D101" s="151"/>
      <c r="E101" s="44"/>
      <c r="F101" s="1"/>
      <c r="G101" s="1"/>
      <c r="H101" s="1"/>
      <c r="I101" s="1"/>
      <c r="J101" s="1"/>
      <c r="L101" s="1"/>
    </row>
    <row r="102" spans="2:12" s="43" customFormat="1" ht="18" customHeight="1">
      <c r="B102" s="150" t="s">
        <v>44</v>
      </c>
      <c r="C102" s="150"/>
      <c r="D102" s="150"/>
      <c r="E102" s="150"/>
      <c r="F102" s="85"/>
      <c r="G102" s="84"/>
      <c r="H102" s="1"/>
      <c r="I102" s="85"/>
      <c r="J102" s="1"/>
      <c r="L102" s="1"/>
    </row>
    <row r="103" spans="2:12" s="43" customFormat="1" ht="18" customHeight="1">
      <c r="B103" s="150" t="s">
        <v>47</v>
      </c>
      <c r="C103" s="150"/>
      <c r="D103" s="150"/>
      <c r="E103" s="150"/>
      <c r="F103" s="79">
        <v>19892</v>
      </c>
      <c r="G103" s="80"/>
      <c r="H103" s="1"/>
      <c r="I103" s="81">
        <v>19892</v>
      </c>
      <c r="J103" s="1"/>
      <c r="L103" s="1" t="s">
        <v>62</v>
      </c>
    </row>
    <row r="104" spans="2:12" s="43" customFormat="1" ht="18" customHeight="1">
      <c r="B104" s="150" t="s">
        <v>59</v>
      </c>
      <c r="C104" s="150"/>
      <c r="D104" s="150"/>
      <c r="E104" s="150"/>
      <c r="F104" s="83"/>
      <c r="G104" s="84"/>
      <c r="H104" s="1"/>
      <c r="I104" s="85"/>
      <c r="J104" s="1"/>
      <c r="L104" s="1"/>
    </row>
    <row r="105" spans="2:12" s="43" customFormat="1" ht="18" customHeight="1">
      <c r="B105" s="151" t="s">
        <v>75</v>
      </c>
      <c r="C105" s="151"/>
      <c r="D105" s="151"/>
      <c r="E105" s="44"/>
      <c r="F105" s="82"/>
      <c r="G105" s="1"/>
      <c r="H105" s="1"/>
      <c r="I105" s="1"/>
      <c r="J105" s="1"/>
      <c r="L105" s="1"/>
    </row>
    <row r="106" spans="2:12" s="43" customFormat="1" ht="18" customHeight="1">
      <c r="B106" s="150" t="s">
        <v>61</v>
      </c>
      <c r="C106" s="150"/>
      <c r="D106" s="150"/>
      <c r="E106" s="150"/>
      <c r="F106" s="83"/>
      <c r="G106" s="84"/>
      <c r="H106" s="1"/>
      <c r="I106" s="85"/>
      <c r="J106" s="84"/>
      <c r="L106" s="1"/>
    </row>
    <row r="107" spans="2:12" s="43" customFormat="1" ht="18" customHeight="1">
      <c r="B107" s="150" t="s">
        <v>60</v>
      </c>
      <c r="C107" s="150"/>
      <c r="D107" s="150"/>
      <c r="E107" s="150"/>
      <c r="F107" s="79">
        <v>13323</v>
      </c>
      <c r="G107" s="80"/>
      <c r="H107" s="1"/>
      <c r="I107" s="79">
        <v>16243</v>
      </c>
      <c r="J107" s="84"/>
      <c r="L107" s="1" t="s">
        <v>62</v>
      </c>
    </row>
    <row r="108" spans="2:12" s="43" customFormat="1" ht="18" customHeight="1">
      <c r="B108" s="136" t="s">
        <v>77</v>
      </c>
      <c r="C108" s="136"/>
      <c r="D108" s="136"/>
      <c r="E108" s="136"/>
      <c r="F108" s="136"/>
      <c r="G108" s="79">
        <v>2920</v>
      </c>
      <c r="H108" s="80"/>
      <c r="I108" s="83"/>
      <c r="J108" s="84"/>
      <c r="L108" s="1" t="s">
        <v>62</v>
      </c>
    </row>
    <row r="109" spans="2:12" s="43" customFormat="1" ht="18" customHeight="1">
      <c r="B109" s="151" t="s">
        <v>48</v>
      </c>
      <c r="C109" s="151"/>
      <c r="D109" s="151"/>
      <c r="E109" s="151"/>
      <c r="F109" s="1"/>
      <c r="G109" s="82"/>
      <c r="H109" s="1"/>
      <c r="I109" s="82"/>
      <c r="J109" s="1"/>
      <c r="L109" s="1"/>
    </row>
    <row r="110" spans="2:12" s="43" customFormat="1" ht="18" customHeight="1">
      <c r="B110" s="136" t="s">
        <v>78</v>
      </c>
      <c r="C110" s="136"/>
      <c r="D110" s="136"/>
      <c r="E110" s="136"/>
      <c r="F110" s="136"/>
      <c r="G110" s="79">
        <v>2920</v>
      </c>
      <c r="H110" s="80"/>
      <c r="I110" s="79">
        <v>2920</v>
      </c>
      <c r="J110" s="1"/>
      <c r="L110" s="1" t="s">
        <v>62</v>
      </c>
    </row>
    <row r="111" spans="2:12" s="43" customFormat="1" ht="18" customHeight="1">
      <c r="B111" s="11"/>
      <c r="C111" s="11"/>
      <c r="D111" s="11"/>
      <c r="E111" s="11"/>
      <c r="F111" s="11"/>
      <c r="G111" s="126"/>
      <c r="H111" s="80"/>
      <c r="I111" s="126"/>
      <c r="J111" s="1"/>
      <c r="L111" s="1"/>
    </row>
    <row r="112" spans="2:12" ht="15.75">
      <c r="B112" s="129" t="s">
        <v>116</v>
      </c>
      <c r="C112" s="25"/>
      <c r="D112" s="25"/>
      <c r="E112" s="25"/>
      <c r="F112" s="25"/>
      <c r="G112" s="149" t="s">
        <v>117</v>
      </c>
      <c r="H112" s="149"/>
      <c r="I112" s="149"/>
      <c r="J112" s="149"/>
      <c r="K112" s="149"/>
      <c r="L112" s="33"/>
    </row>
    <row r="113" spans="2:12" ht="15.75">
      <c r="B113" s="129"/>
      <c r="C113" s="25"/>
      <c r="D113" s="25"/>
      <c r="E113" s="25"/>
      <c r="F113" s="25"/>
      <c r="G113" s="25"/>
      <c r="H113" s="25"/>
      <c r="I113" s="25"/>
      <c r="J113" s="33"/>
      <c r="K113" s="33"/>
      <c r="L113" s="33"/>
    </row>
    <row r="114" spans="2:12" ht="15.75">
      <c r="B114" s="129"/>
      <c r="C114" s="25"/>
      <c r="D114" s="25"/>
      <c r="E114" s="25"/>
      <c r="F114" s="25"/>
      <c r="G114" s="25"/>
      <c r="H114" s="25"/>
      <c r="I114" s="25"/>
      <c r="J114" s="33"/>
      <c r="K114" s="33"/>
      <c r="L114" s="33"/>
    </row>
    <row r="115" spans="2:12" ht="15.75">
      <c r="B115" s="129"/>
      <c r="C115" s="25"/>
      <c r="D115" s="25"/>
      <c r="E115" s="25"/>
      <c r="F115" s="25"/>
      <c r="G115" s="25"/>
      <c r="H115" s="25"/>
      <c r="I115" s="25"/>
      <c r="J115" s="33"/>
      <c r="K115" s="33"/>
      <c r="L115" s="33"/>
    </row>
    <row r="116" spans="2:12" ht="15.75">
      <c r="B116" s="129"/>
      <c r="C116" s="25"/>
      <c r="D116" s="25"/>
      <c r="E116" s="25"/>
      <c r="F116" s="25"/>
      <c r="G116" s="25"/>
      <c r="H116" s="25"/>
      <c r="I116" s="25"/>
      <c r="J116" s="33"/>
      <c r="K116" s="33"/>
      <c r="L116" s="33"/>
    </row>
    <row r="117" spans="2:12" ht="15.75">
      <c r="B117" s="129" t="s">
        <v>118</v>
      </c>
      <c r="C117" s="25"/>
      <c r="D117" s="25"/>
      <c r="E117" s="25"/>
      <c r="F117" s="25"/>
      <c r="G117" s="25"/>
      <c r="H117" s="25"/>
      <c r="I117" s="25"/>
      <c r="J117" s="33"/>
      <c r="K117" s="33"/>
      <c r="L117" s="33"/>
    </row>
    <row r="118" spans="2:12" ht="15.75">
      <c r="B118" s="25"/>
      <c r="C118" s="25"/>
      <c r="D118" s="25"/>
      <c r="E118" s="25"/>
      <c r="F118" s="25"/>
      <c r="G118" s="25"/>
      <c r="H118" s="25"/>
      <c r="I118" s="25"/>
      <c r="J118" s="33"/>
      <c r="K118" s="33"/>
      <c r="L118" s="33"/>
    </row>
    <row r="119" spans="2:9" ht="15">
      <c r="B119" s="43"/>
      <c r="C119" s="43"/>
      <c r="D119" s="43"/>
      <c r="E119" s="43"/>
      <c r="F119" s="43"/>
      <c r="G119" s="43"/>
      <c r="H119" s="43"/>
      <c r="I119" s="43"/>
    </row>
  </sheetData>
  <sheetProtection/>
  <mergeCells count="84">
    <mergeCell ref="B48:N48"/>
    <mergeCell ref="B78:L78"/>
    <mergeCell ref="B74:M74"/>
    <mergeCell ref="B75:M75"/>
    <mergeCell ref="B65:F65"/>
    <mergeCell ref="B64:E64"/>
    <mergeCell ref="B66:E66"/>
    <mergeCell ref="B69:M69"/>
    <mergeCell ref="B68:M68"/>
    <mergeCell ref="B73:M73"/>
    <mergeCell ref="A2:M2"/>
    <mergeCell ref="A3:J3"/>
    <mergeCell ref="B5:B8"/>
    <mergeCell ref="C5:C8"/>
    <mergeCell ref="B67:M67"/>
    <mergeCell ref="D5:E5"/>
    <mergeCell ref="D6:D8"/>
    <mergeCell ref="E6:E8"/>
    <mergeCell ref="F6:F8"/>
    <mergeCell ref="B44:M44"/>
    <mergeCell ref="C32:C35"/>
    <mergeCell ref="B32:B35"/>
    <mergeCell ref="E33:E35"/>
    <mergeCell ref="D32:E32"/>
    <mergeCell ref="D33:D35"/>
    <mergeCell ref="B63:F63"/>
    <mergeCell ref="B62:E62"/>
    <mergeCell ref="B45:M45"/>
    <mergeCell ref="B49:N49"/>
    <mergeCell ref="B47:N47"/>
    <mergeCell ref="B59:E59"/>
    <mergeCell ref="B52:F52"/>
    <mergeCell ref="B53:F53"/>
    <mergeCell ref="B60:F60"/>
    <mergeCell ref="B70:M70"/>
    <mergeCell ref="B92:F92"/>
    <mergeCell ref="B76:M76"/>
    <mergeCell ref="B79:L79"/>
    <mergeCell ref="B88:E88"/>
    <mergeCell ref="B71:M71"/>
    <mergeCell ref="B91:F91"/>
    <mergeCell ref="B77:L77"/>
    <mergeCell ref="B107:E107"/>
    <mergeCell ref="B99:F99"/>
    <mergeCell ref="B98:H98"/>
    <mergeCell ref="B97:F97"/>
    <mergeCell ref="B84:E84"/>
    <mergeCell ref="B87:D87"/>
    <mergeCell ref="B101:D101"/>
    <mergeCell ref="B90:E90"/>
    <mergeCell ref="B82:E82"/>
    <mergeCell ref="B58:F58"/>
    <mergeCell ref="B55:E55"/>
    <mergeCell ref="B56:E56"/>
    <mergeCell ref="B110:F110"/>
    <mergeCell ref="B104:E104"/>
    <mergeCell ref="B105:D105"/>
    <mergeCell ref="B103:E103"/>
    <mergeCell ref="B106:E106"/>
    <mergeCell ref="B108:F108"/>
    <mergeCell ref="B93:D93"/>
    <mergeCell ref="B85:F85"/>
    <mergeCell ref="B80:L80"/>
    <mergeCell ref="B86:F86"/>
    <mergeCell ref="B96:E96"/>
    <mergeCell ref="B94:E94"/>
    <mergeCell ref="B83:D83"/>
    <mergeCell ref="B81:M81"/>
    <mergeCell ref="B89:E89"/>
    <mergeCell ref="G112:K112"/>
    <mergeCell ref="B95:E95"/>
    <mergeCell ref="B109:E109"/>
    <mergeCell ref="B102:E102"/>
    <mergeCell ref="B100:G100"/>
    <mergeCell ref="B72:M72"/>
    <mergeCell ref="F5:N5"/>
    <mergeCell ref="G6:N6"/>
    <mergeCell ref="F32:N32"/>
    <mergeCell ref="G33:N33"/>
    <mergeCell ref="B61:F61"/>
    <mergeCell ref="D40:M40"/>
    <mergeCell ref="B51:M51"/>
    <mergeCell ref="B54:C54"/>
    <mergeCell ref="B57:E57"/>
  </mergeCells>
  <printOptions/>
  <pageMargins left="0" right="0" top="0.5" bottom="0.3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</dc:creator>
  <cp:keywords/>
  <dc:description/>
  <cp:lastModifiedBy>Vinaghost.Com</cp:lastModifiedBy>
  <cp:lastPrinted>2011-11-07T03:20:27Z</cp:lastPrinted>
  <dcterms:created xsi:type="dcterms:W3CDTF">2008-07-08T00:59:07Z</dcterms:created>
  <dcterms:modified xsi:type="dcterms:W3CDTF">2012-09-06T02:19:19Z</dcterms:modified>
  <cp:category/>
  <cp:version/>
  <cp:contentType/>
  <cp:contentStatus/>
</cp:coreProperties>
</file>